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D:\Documentos\ETRAINING\TECNALIA\Transferencia de conocimientos\"/>
    </mc:Choice>
  </mc:AlternateContent>
  <xr:revisionPtr revIDLastSave="0" documentId="13_ncr:1_{93807742-11C3-438F-AE12-9CDDB2D8A6C9}" xr6:coauthVersionLast="47" xr6:coauthVersionMax="47" xr10:uidLastSave="{00000000-0000-0000-0000-000000000000}"/>
  <bookViews>
    <workbookView xWindow="-120" yWindow="-120" windowWidth="29040" windowHeight="15840" activeTab="1" xr2:uid="{00000000-000D-0000-FFFF-FFFF00000000}"/>
  </bookViews>
  <sheets>
    <sheet name="Mapa" sheetId="1" r:id="rId1"/>
    <sheet name="Calend" sheetId="2" r:id="rId2"/>
    <sheet name="Ctr-BC" sheetId="3" state="hidden" r:id="rId3"/>
    <sheet name="AgenDiaBC" sheetId="4" state="hidden" r:id="rId4"/>
    <sheet name="AgenDiaAD" sheetId="5" state="hidden" r:id="rId5"/>
    <sheet name="ActEval" sheetId="7" state="hidden" r:id="rId6"/>
    <sheet name="Talleristas" sheetId="8" state="hidden" r:id="rId7"/>
    <sheet name="Cred" sheetId="9"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8" l="1"/>
  <c r="A22" i="8" s="1"/>
  <c r="A23" i="8" s="1"/>
  <c r="A24" i="8" s="1"/>
  <c r="A25" i="8" s="1"/>
  <c r="A26" i="8" s="1"/>
  <c r="A27" i="8" s="1"/>
  <c r="C20" i="5"/>
  <c r="C3" i="4"/>
  <c r="B4" i="4" s="1"/>
  <c r="C4" i="4" s="1"/>
  <c r="B5" i="4" s="1"/>
  <c r="C5" i="4" s="1"/>
  <c r="B6" i="4" s="1"/>
  <c r="C6" i="4" s="1"/>
  <c r="B7" i="4" s="1"/>
  <c r="C7" i="4" s="1"/>
  <c r="B8" i="4" s="1"/>
  <c r="C8" i="4" s="1"/>
  <c r="B9" i="4" s="1"/>
  <c r="C9" i="4" s="1"/>
  <c r="B10" i="4" s="1"/>
  <c r="C10" i="4" s="1"/>
  <c r="B11" i="4" s="1"/>
  <c r="C11" i="4" s="1"/>
  <c r="B12" i="4" s="1"/>
  <c r="C12" i="4" s="1"/>
  <c r="B13" i="4" s="1"/>
  <c r="C13" i="4" s="1"/>
  <c r="B14" i="4" s="1"/>
  <c r="C14" i="4" s="1"/>
  <c r="B15" i="4" s="1"/>
  <c r="C15" i="4" s="1"/>
  <c r="B16" i="4" s="1"/>
  <c r="C16" i="4" s="1"/>
  <c r="B17" i="4" s="1"/>
  <c r="C17" i="4" s="1"/>
  <c r="E36" i="4" s="1"/>
  <c r="E59" i="3"/>
  <c r="E60" i="3" s="1"/>
  <c r="E58" i="3"/>
  <c r="B55" i="3"/>
  <c r="B32" i="3"/>
  <c r="B24" i="3"/>
  <c r="B16" i="3"/>
  <c r="E10" i="3"/>
  <c r="E12" i="3" s="1"/>
  <c r="E14" i="3" s="1"/>
  <c r="E16" i="3" s="1"/>
  <c r="E18" i="3" s="1"/>
  <c r="E20" i="3" s="1"/>
  <c r="E22" i="3" s="1"/>
  <c r="E24" i="3" s="1"/>
  <c r="E26" i="3" s="1"/>
  <c r="E28" i="3" s="1"/>
  <c r="E30" i="3" s="1"/>
  <c r="E32" i="3" s="1"/>
  <c r="E34" i="3" s="1"/>
  <c r="E36" i="3" s="1"/>
  <c r="E38" i="3" s="1"/>
  <c r="B10" i="3"/>
  <c r="B3" i="3"/>
  <c r="D8" i="1"/>
  <c r="E8" i="1" s="1"/>
  <c r="E7" i="1"/>
  <c r="E6" i="1"/>
  <c r="E5" i="1"/>
  <c r="E4" i="1"/>
  <c r="E3" i="1"/>
  <c r="E2" i="1"/>
</calcChain>
</file>

<file path=xl/sharedStrings.xml><?xml version="1.0" encoding="utf-8"?>
<sst xmlns="http://schemas.openxmlformats.org/spreadsheetml/2006/main" count="464" uniqueCount="258">
  <si>
    <t>MODULOS</t>
  </si>
  <si>
    <t>I</t>
  </si>
  <si>
    <t>Módulo 1: Introducción a las tecnologías de la IV RI y su impacto en los negocios (2)</t>
  </si>
  <si>
    <t>II</t>
  </si>
  <si>
    <t>Módulo 2: Fundamentos blockchain (3)</t>
  </si>
  <si>
    <t>Módulo 2: Fundamentos y potencialidades de la Analítica de Datos (2)</t>
  </si>
  <si>
    <t>Módulo 3: Fundamentos de token economics (4)</t>
  </si>
  <si>
    <t>Módulo 3: Fundamentos y potencialidades del Business Inteligence (BI) (4)</t>
  </si>
  <si>
    <t>Módulo 4: Potencialidades de la blockchain (4)</t>
  </si>
  <si>
    <t>Módulo 4: Fundamentos y potencialidades del Machine Learning (ML) (4)</t>
  </si>
  <si>
    <t>Módulo 5: Desafíos económicos de las blockchain (4)</t>
  </si>
  <si>
    <t>Módulo 5: Fundamentos y potencialidades del Inteligencia Artificial (AI) (5)</t>
  </si>
  <si>
    <t>III</t>
  </si>
  <si>
    <t>Módulo 6: Aspectos legales y éticos de las Tecnologías de la IV RI. Implicaciones en los negocios (6)</t>
  </si>
  <si>
    <t>TOTAL</t>
  </si>
  <si>
    <t>agosto</t>
  </si>
  <si>
    <t>l</t>
  </si>
  <si>
    <t>m</t>
  </si>
  <si>
    <t>j</t>
  </si>
  <si>
    <t>v</t>
  </si>
  <si>
    <t>s</t>
  </si>
  <si>
    <t>d</t>
  </si>
  <si>
    <t>6-9 PM</t>
  </si>
  <si>
    <t>18-19</t>
  </si>
  <si>
    <t>septiembre</t>
  </si>
  <si>
    <t>22-23</t>
  </si>
  <si>
    <t>24-25</t>
  </si>
  <si>
    <t>13-14</t>
  </si>
  <si>
    <t>26-27</t>
  </si>
  <si>
    <t>15-16</t>
  </si>
  <si>
    <t>28-29</t>
  </si>
  <si>
    <t>octubre</t>
  </si>
  <si>
    <t>30-31</t>
  </si>
  <si>
    <t>32-33</t>
  </si>
  <si>
    <t>34-35</t>
  </si>
  <si>
    <t>36-37</t>
  </si>
  <si>
    <t>noviembre</t>
  </si>
  <si>
    <t>Etapa</t>
  </si>
  <si>
    <t>MODULO</t>
  </si>
  <si>
    <t>Sesión</t>
  </si>
  <si>
    <t>Nombre del tema</t>
  </si>
  <si>
    <t>Fecha</t>
  </si>
  <si>
    <t>hInicio</t>
  </si>
  <si>
    <t>hFinal</t>
  </si>
  <si>
    <t>Experto</t>
  </si>
  <si>
    <t>Fotos</t>
  </si>
  <si>
    <t>Recursos de apoyo</t>
  </si>
  <si>
    <t>Grabación sesión magistral</t>
  </si>
  <si>
    <t>Actividad</t>
  </si>
  <si>
    <t>Grabación talleres</t>
  </si>
  <si>
    <t>Enlace Material de apoyo</t>
  </si>
  <si>
    <t>Nombre</t>
  </si>
  <si>
    <t>Descripción</t>
  </si>
  <si>
    <t>Enlace sesión en vivo</t>
  </si>
  <si>
    <t>Enlace a grabación</t>
  </si>
  <si>
    <t>No</t>
  </si>
  <si>
    <t>Asesor Met</t>
  </si>
  <si>
    <t>Sesión de inicio: Puesta en común, temas, enfoques y metodologías</t>
  </si>
  <si>
    <t>Guillermo Díaz</t>
  </si>
  <si>
    <t>https://drive.google.com/file/d/1vzYRb7l64dKBvwGNPbKseFtmwnaaIU8c/view?usp=sharing</t>
  </si>
  <si>
    <t>N/A</t>
  </si>
  <si>
    <t>Philippe Boland</t>
  </si>
  <si>
    <t xml:space="preserve">https://drive.google.com/file/d/1AH5fnE9s6DPIG6lbtLLBapahktXR3gk-/view?usp=sharing </t>
  </si>
  <si>
    <t>Carlos Parra</t>
  </si>
  <si>
    <t>https://crm.uniandinos.org.co/eventos/public/storage/2020/05/11//speakers/167.jpeg</t>
  </si>
  <si>
    <t>https://drive.google.com/file/d/1OM4Uve2eXf03NcAeyJEffJPsJdgLeCP4/view?usp=sharing</t>
  </si>
  <si>
    <t>Presentación Carlos Parra</t>
  </si>
  <si>
    <t>Construyendo mundos desde el emprendimiento</t>
  </si>
  <si>
    <t>David Castejón</t>
  </si>
  <si>
    <t>https://mentesalacarta.s3.us-east-1.amazonaws.com/fotos_perfiles/david-castejon-max-668.jpg?1579809199</t>
  </si>
  <si>
    <t>https://drive.google.com/file/d/1l8dVVzPRXhJk1ecKdEvJZQ6vcpZ57cU7/view?usp=sharing</t>
  </si>
  <si>
    <t>Presentación David Castejón</t>
  </si>
  <si>
    <t>Retos y oportunidades en el S XXI</t>
  </si>
  <si>
    <t>Henry De la Ossa</t>
  </si>
  <si>
    <t>https://drive.google.com/file/d/1Y8iLhXqb6olfmt8971ZIv7soVdec0CUD/view?usp=sharing</t>
  </si>
  <si>
    <t>https://drive.google.com/file/d/18bEKfe_cShZfCstfmHsbpHTocmUoumZR/view?usp=sharing</t>
  </si>
  <si>
    <t>Presentación Henry De la Ossa</t>
  </si>
  <si>
    <t>Ruta metdológica del programa</t>
  </si>
  <si>
    <t>Panorama general de las tecnologías más. Importantes de la 4RI.</t>
  </si>
  <si>
    <t>Ana María Moreno Ballesteros.</t>
  </si>
  <si>
    <t>https://drive.google.com/file/d/1psjzQqahv4zCYYGvkJ674Lb10JBOyXDX/view?usp=sharing</t>
  </si>
  <si>
    <t>https://drive.google.com/file/d/118X6F5tbJPOMu8nsbSqGBrfRKjwtFWM3/view?usp=sharing</t>
  </si>
  <si>
    <t>Diana Vidal</t>
  </si>
  <si>
    <t>https://drive.google.com/file/d/1-_p4bDbPVyLvPquBTjt_-248wHrqwVHR/view?usp=sharing</t>
  </si>
  <si>
    <t>https://drive.google.com/file/d/1hkFZkaKydZK1QFT1xTIeTemPKZu2aBdl/view?usp=sharing</t>
  </si>
  <si>
    <t>Sesión Magistral: Los conceptos y términos básicos</t>
  </si>
  <si>
    <t>Gabriel Kurman</t>
  </si>
  <si>
    <t>https://drive.google.com/file/d/1xJfR7Zr1QK7viZJMeZmKza8VZt6chcc8/view?usp=sharing</t>
  </si>
  <si>
    <t>https://drive.google.com/drive/u/1/folders/1Ef2jRfPhzSHZNSwfwf_wGNviz_0lCDyY</t>
  </si>
  <si>
    <t>Taller</t>
  </si>
  <si>
    <t>Sesión Magistral: Cómo funciona el Bitcoin</t>
  </si>
  <si>
    <t>Camilo Alejandro Molano Herrera</t>
  </si>
  <si>
    <t>https://drive.google.com/file/d/17pHjHjX8qoFhy1Xdqtd48iiOiRYcACUw/view?usp=sharing</t>
  </si>
  <si>
    <t>https://drive.google.com/drive/u/1/folders/1TK-MGG4k3rhH1oThyAKak6tQRfduLJ0C</t>
  </si>
  <si>
    <t>https://docs.google.com/document/d/1AkVgqZPAN92NLo8AelS6eFYntLgKawJr_VHv82vQgQY/edit?usp=sharing</t>
  </si>
  <si>
    <t xml:space="preserve">Clasificación de los diferentes protocolos según: generación, tipo de gobernanza, estructura de datos. </t>
  </si>
  <si>
    <t>Nathalia Carolina Velásquez</t>
  </si>
  <si>
    <t>https://drive.google.com/file/d/1ZZBkAt_JgnOtgPhtz57W9mBfRZ__RNPR/view?usp=sharing</t>
  </si>
  <si>
    <t>Las finanzas descentralizadas - DeFi. Contexto de las billeteras (wallets) almacenamiento de criptomonedas. Recomendaciones y técnicas de seguridad.</t>
  </si>
  <si>
    <t>Juan Pablo Mejía</t>
  </si>
  <si>
    <t xml:space="preserve">Introducción a los tokens. Taxonomía de tokens más allá de las criptomonedas según sus características. </t>
  </si>
  <si>
    <t>Bryan Benson</t>
  </si>
  <si>
    <t>Aspectos financieros asociados con los tokens (ICO, crowdfunding, otros).</t>
  </si>
  <si>
    <t>Remi D'Alise</t>
  </si>
  <si>
    <t>Estudios de caso por áreas en la implementación de blockchain en Colombia y otros países. El impacto de la blockchain en las transacciones de empresas creativas digitales con sus clientes, aliados, proveedores, usuarios y otros.</t>
  </si>
  <si>
    <t>Ethereum y los contratos inteligentes.</t>
  </si>
  <si>
    <t xml:space="preserve">Germán Mauricio Jaimes </t>
  </si>
  <si>
    <t>Introducción a las aplicaciones descentralizadas (DApps). Blockchain para el Internet de las Cosas.</t>
  </si>
  <si>
    <t>Angela Cubillos</t>
  </si>
  <si>
    <t>Las organizaciones autónomas descentralizadas (DAO).</t>
  </si>
  <si>
    <t>Yessika Padilla (CARTA INVITACIÓN)</t>
  </si>
  <si>
    <t>Estrategias de implementación blockchain.</t>
  </si>
  <si>
    <t>Tulio Nuñez y Alejandro Manrique</t>
  </si>
  <si>
    <t>Desafíos y los límites de la tecnología</t>
  </si>
  <si>
    <t>Julián Naranjo / Eleazar Garrido</t>
  </si>
  <si>
    <t>Identidad auto soberana.  Zero-knowledge Proof (prueba de conocimiento cero).</t>
  </si>
  <si>
    <t>Danny Suárez</t>
  </si>
  <si>
    <t xml:space="preserve">Los requerimientos técnicos de la infraestructura descentralizada.  </t>
  </si>
  <si>
    <t>Felipe Gómez</t>
  </si>
  <si>
    <t>La descentralización y desintermediación de procesos con blockchain.</t>
  </si>
  <si>
    <t>Francisco Córdoba</t>
  </si>
  <si>
    <t>AD</t>
  </si>
  <si>
    <t>Aspectos legales de la blockchain</t>
  </si>
  <si>
    <t>Albi Rodríguez</t>
  </si>
  <si>
    <t>Aspectos legales de los criptoactivos en Colombia</t>
  </si>
  <si>
    <t>Leonardo Francisco Sánchez</t>
  </si>
  <si>
    <t>Aspectos legales de la analítica de datos: Gobernanza y responsabilidades asociadas con la utilización de datos. Contexto internacional.</t>
  </si>
  <si>
    <t>Wilmer Prieto Gomez</t>
  </si>
  <si>
    <t>Aspectos legales de la analítica de datos en Colombia: Privacidad y protección de gestión de datos personales.</t>
  </si>
  <si>
    <t>Propiedad intelectual: Aspectos legales en el desarrollo tecnológico.</t>
  </si>
  <si>
    <t>Felipe Hoyuela</t>
  </si>
  <si>
    <t>Fernando Bonilla</t>
  </si>
  <si>
    <t>Rafael Santamaría</t>
  </si>
  <si>
    <t>Sesión 2</t>
  </si>
  <si>
    <t>Sesión 3</t>
  </si>
  <si>
    <t>Sesión 4</t>
  </si>
  <si>
    <t>#</t>
  </si>
  <si>
    <t>Inicia</t>
  </si>
  <si>
    <t>Final</t>
  </si>
  <si>
    <t>Dura</t>
  </si>
  <si>
    <t>SPEECH</t>
  </si>
  <si>
    <t>RECURSO</t>
  </si>
  <si>
    <t>ACCION (edwin)</t>
  </si>
  <si>
    <t>OBSERVACIÓN</t>
  </si>
  <si>
    <t>Acción</t>
  </si>
  <si>
    <t>Duración</t>
  </si>
  <si>
    <t>Responsable</t>
  </si>
  <si>
    <t>Expectativa</t>
  </si>
  <si>
    <t>Cortinilla: En breve iniciamos</t>
  </si>
  <si>
    <t>Cortinilla</t>
  </si>
  <si>
    <t>Se requiere</t>
  </si>
  <si>
    <t>Apertura</t>
  </si>
  <si>
    <t>Hola Buenas noches. Quiero darles un saludo cordial y la bienvenida a nuestra sesión No 2 del programa “Blockchain y analítica de datos para industrias digitales”. El itinerario para el día de hoy es el siguiente:</t>
  </si>
  <si>
    <t>Foco en Henry</t>
  </si>
  <si>
    <t>El objetivo de la sesión es el de proporcionarles un Panorama general de las tecnologías más importantes de la 4RI. Y la sesión estará a cargo de:</t>
  </si>
  <si>
    <t>Diapositiva</t>
  </si>
  <si>
    <t>Henry proyecta la Diapositiva No 1</t>
  </si>
  <si>
    <t>Henry la tiene</t>
  </si>
  <si>
    <t>La doctora Ana Maria Moreno Ballesteros quien es Máster en Gestión de la Información y el Conocimiento de la Universidad Paul Valery en Francia y Diseñadora industrial de la Universidad Nacional de Colombia. Actualmente se desempeña como docente de cátedra Blockchain en la Universidad Jorge Tadeo Lozano y en la Escuela Colombiana de Ingeniería Julio Garavito. Es Directora de  la Corporación Enredo  que busca crear lazos de conocimiento y colaboración mediante el trabajo en la red. Enredo coordina la iniciativa Red de Universidades por las TIC UxTIC y realiza ExpoBlockchain, la primera feria de la industria Blockchain en Colombia. La doctora Ana María está vinculada a este proyecto como líder de la línea de Blockchain. y</t>
  </si>
  <si>
    <t>Foco en Ana María</t>
  </si>
  <si>
    <t>Nuestra líder en la línea de Analítica de Datos del proyecto: La doctora Diana Lucía Vidal Caicedo, Economista de la Universidad de Ottawa e Ingeniera de Sistemas de la Universidad McGill (Montreal). Tiene una Maestría en Economía y MBA de la Universidad de Ottawa. Diana estuvo 17 años en el sector público y privado canadiense. Trabajó en Cognos (hoy IBM) en el grupo de "analytics" corporativas, fue consultora gerencial para KPMG en el área de mejoramiento de las operaciones y lideró el diseño de una estrategia de "analytics" para los recaudos provenientes del IVA en el Ministerio de Finanzas de Canadá. Lideró la iniciativa de racionalización de aplicaciones back-office para gestión financiera a nivel del gobierno federal canadiense. En Colombia fue Subsecretaria de Servicios a la Ciudadanía en la Secretaría Distrital de Movilidad de Bogotá, además de Asesora de la Estrategia de Big Data para el Estado Colombiano en el Departamento Nacional de Planeación.</t>
  </si>
  <si>
    <t>Foco en Diana</t>
  </si>
  <si>
    <t>Nuestras sesiones son de tres horas, vamos hasta la 9:00 con un receso de 10 minutos en la mitad de la sesión. La dinámica será la siguiente: Cada experta realizará una conversación con ustedes sobre las características de la línea, donde combinará momentos expositivos con las preguntas que a bien tengan formularles.</t>
  </si>
  <si>
    <t>Quisiera hacer una acotación sobre el calendario del programa: Las sesiones de la línea de blockchain serán los miércoles y jueves de 6 a 9 de la noche, la próxima sesión serán entonces el 18 de agosto y de allí continuaremos hasta el 6 de octubre, el 20 de octubre volveremos a encontrarnos con los compañeros de la línea de Analítica de Datos para la última fase del programa que irá los miércoles y jueves hasta el 4 de noviembre. Las sesiones de la línea de AD serán los martes y viernes de 6 a 9 de la noche, iniciando el martes 24 de agosto hasta el 12 de octubre cuando nos reuniremos con la línea de Analítica de Datos el 20 de octubre para la última fase del programa para los aspectos legales y éticos de la aplicación de estas tecnologías.</t>
  </si>
  <si>
    <t>Henry proyecta la Diapositiva No 2</t>
  </si>
  <si>
    <t>Por otra parte: Al finalizar la sesión del día de hoy habilitaremos en la plataforma el botón que les permitirá elegir la línea que seleccionarán.  Les recuerdo que los participantes por cada empresa deberán distribuirse de modo que en cada línea quede alguno de ellos</t>
  </si>
  <si>
    <t>Muy bien, los dejo entonces con la Dra Ana María Moreno de la línea de Blockchain quien nos presentará su invitado de hoy</t>
  </si>
  <si>
    <t>Panorama de la cuarta revolución industrial</t>
  </si>
  <si>
    <t>Foco en Phillipe Boland</t>
  </si>
  <si>
    <t>¿Por qué la tecnología blockchain es importante?</t>
  </si>
  <si>
    <t>Presentación del Syllabus y asesores metodológicos, anuncia receso</t>
  </si>
  <si>
    <t>Receso</t>
  </si>
  <si>
    <t>Cortinilla: Ya volvemos</t>
  </si>
  <si>
    <t>Cortninilla</t>
  </si>
  <si>
    <t>Hay que hacerla</t>
  </si>
  <si>
    <t>Retoma Diana, presenta</t>
  </si>
  <si>
    <t>Preguntas finales</t>
  </si>
  <si>
    <t>Presenta a los tres: Diana, Ana M y Henry</t>
  </si>
  <si>
    <t>Ana Ma Moreno</t>
  </si>
  <si>
    <t>Presentación del Syllabus</t>
  </si>
  <si>
    <t>4) Presentación de los asesores blockchain:</t>
  </si>
  <si>
    <t>Presentación Asesor metodológico Camilo Molano</t>
  </si>
  <si>
    <t>Presentación Asesor metodológico Germán Jaimes</t>
  </si>
  <si>
    <t>Presentación Asesor metodológico Felipe Oyuela</t>
  </si>
  <si>
    <t>Presentación Asesor metodológico Rafael Santamaría</t>
  </si>
  <si>
    <t>Presentación Asesor metodológico Francisco Córdoba</t>
  </si>
  <si>
    <t>Presentación Asesor metodológico Guillermo Díaz</t>
  </si>
  <si>
    <t>RECESO</t>
  </si>
  <si>
    <t>AD, la tecnología de la 4RI</t>
  </si>
  <si>
    <t>Ruta comprehensiva de los elementos de la AD</t>
  </si>
  <si>
    <t>Presentación y análisis del Syllabus</t>
  </si>
  <si>
    <t xml:space="preserve">Análisis de las actividades </t>
  </si>
  <si>
    <t>Presentación de Asesores metodológicos</t>
  </si>
  <si>
    <t>TIEMPO</t>
  </si>
  <si>
    <t>Numero y nombre de modulo</t>
  </si>
  <si>
    <t>Tarea a desarrollar para certificar exito en el modulo</t>
  </si>
  <si>
    <t>Numero de la ultima sesion del modulo</t>
  </si>
  <si>
    <t>Fecha de finalizacion del modulo</t>
  </si>
  <si>
    <t>Fecha de entrega de la tarea para certificar exito</t>
  </si>
  <si>
    <t>Ejecución de análisis y visualizaciones predefinidas.</t>
  </si>
  <si>
    <t>A partir del modelo de negocios y estrategia empresarial, estructurar Tarjeta de Puntaje Equilibrado (Balanced Scorecard) y definir Indicadores Clave de Desempeño (KPIs) de la empresa.</t>
  </si>
  <si>
    <t>A partir del modelo de negocio y la cadena de valor de la empresa, identificar las problemáticas que Machine Learning ayudaría a resolver en la empresa, y, plantear una idea de proyecto usando Machine Learning.</t>
  </si>
  <si>
    <t>A partir del modelo de negocios y la cadena de valor de la empresa, identificar las problemáticas que Inteligencia Artificial ayudaría a resolver en la empresa, y, plantear una idea de proyecto usando Inteligencia Artificial.</t>
  </si>
  <si>
    <t>Mari Luz Trilleras</t>
  </si>
  <si>
    <t>Natalia Raffo</t>
  </si>
  <si>
    <t>Faber Esteban Hurtado</t>
  </si>
  <si>
    <t>Juliana Pardo Duque</t>
  </si>
  <si>
    <t>Felipe Bastidas</t>
  </si>
  <si>
    <t>Laura Duque</t>
  </si>
  <si>
    <t>Hansel Bonifacio Trujillo</t>
  </si>
  <si>
    <t>Juan David Cortés Ortíz</t>
  </si>
  <si>
    <t>Andrés Mauricio Padilla</t>
  </si>
  <si>
    <t>correo</t>
  </si>
  <si>
    <t>correo 2</t>
  </si>
  <si>
    <t>celular</t>
  </si>
  <si>
    <t>CV</t>
  </si>
  <si>
    <t>colombia2005@gmail.com</t>
  </si>
  <si>
    <t>philippe@enredo.org</t>
  </si>
  <si>
    <t>Ana María Moreno Ballesteros</t>
  </si>
  <si>
    <t>anamariamorenob@gmail.com</t>
  </si>
  <si>
    <t>ana.moreno-b@escuelaing.edu.co</t>
  </si>
  <si>
    <t>ASESORES</t>
  </si>
  <si>
    <t>Gernán Mauricio Jaimes</t>
  </si>
  <si>
    <t>ing.german.jaimes@gmail.com</t>
  </si>
  <si>
    <t>USA</t>
  </si>
  <si>
    <t>Camilo Molano Hernández</t>
  </si>
  <si>
    <t>camohe90@gmail.com</t>
  </si>
  <si>
    <t>Felipe Oyuela</t>
  </si>
  <si>
    <t>Felipe_oyuela@msn.com</t>
  </si>
  <si>
    <t>Rafael Santa María</t>
  </si>
  <si>
    <t>rafasantama@hotmail.com</t>
  </si>
  <si>
    <t>Francisco José Córdoba</t>
  </si>
  <si>
    <t>motion1986@gmail.com</t>
  </si>
  <si>
    <t>Guillermos Díaz</t>
  </si>
  <si>
    <t xml:space="preserve">guillermodiazg@live.com.mx </t>
  </si>
  <si>
    <t>guillermodiazg@comunidad.unam.mx</t>
  </si>
  <si>
    <t>MX</t>
  </si>
  <si>
    <t>NUEVO</t>
  </si>
  <si>
    <t>Daniel Malaver</t>
  </si>
  <si>
    <t>djmalaverc@unal.edu.co</t>
  </si>
  <si>
    <t>Felipe Montoya</t>
  </si>
  <si>
    <t>felipe.montoya@humanleap.pro</t>
  </si>
  <si>
    <t xml:space="preserve">Freddy Menéndez </t>
  </si>
  <si>
    <t>fmr2609@hotmail.com</t>
  </si>
  <si>
    <t>PE</t>
  </si>
  <si>
    <t>ETAPA</t>
  </si>
  <si>
    <t>Sesiones</t>
  </si>
  <si>
    <t>Horas</t>
  </si>
  <si>
    <t>Horario</t>
  </si>
  <si>
    <t>RUTA BLOCKCHAIN</t>
  </si>
  <si>
    <t>RUTA ANALÍTICA DE DATOS</t>
  </si>
  <si>
    <t>Blockchain y analítica de datos para industrias digitales</t>
  </si>
  <si>
    <t>Calendario de sesiones 2021</t>
  </si>
  <si>
    <t>Fechas programadas</t>
  </si>
  <si>
    <t>Convenciones</t>
  </si>
  <si>
    <t>Sesiones generales</t>
  </si>
  <si>
    <t>Sesiones de la ruta blockchain</t>
  </si>
  <si>
    <t>Sesiones de la ruta analítica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</si>
</sst>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
    <numFmt numFmtId="165" formatCode="d"/>
    <numFmt numFmtId="166" formatCode="dd/mm/yy"/>
    <numFmt numFmtId="167" formatCode="d\-m"/>
    <numFmt numFmtId="168" formatCode="d/m/yy"/>
    <numFmt numFmtId="169" formatCode="mmmm\ d"/>
  </numFmts>
  <fonts count="38">
    <font>
      <sz val="10"/>
      <color rgb="FF000000"/>
      <name val="Arial"/>
    </font>
    <font>
      <b/>
      <sz val="14"/>
      <color rgb="FF000000"/>
      <name val="Arial"/>
      <family val="2"/>
    </font>
    <font>
      <b/>
      <sz val="14"/>
      <color theme="1"/>
      <name val="Arial"/>
      <family val="2"/>
    </font>
    <font>
      <sz val="10"/>
      <color theme="1"/>
      <name val="Arial"/>
      <family val="2"/>
    </font>
    <font>
      <sz val="10"/>
      <name val="Arial"/>
      <family val="2"/>
    </font>
    <font>
      <b/>
      <sz val="10"/>
      <color theme="1"/>
      <name val="Arial"/>
      <family val="2"/>
    </font>
    <font>
      <b/>
      <sz val="10"/>
      <color rgb="FF000000"/>
      <name val="Arial"/>
      <family val="2"/>
    </font>
    <font>
      <u/>
      <sz val="10"/>
      <color rgb="FF1155CC"/>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color rgb="FF000000"/>
      <name val="Arial"/>
      <family val="2"/>
    </font>
    <font>
      <u/>
      <sz val="10"/>
      <color rgb="FF1155CC"/>
      <name val="Arial"/>
      <family val="2"/>
    </font>
    <font>
      <b/>
      <sz val="10"/>
      <color rgb="FFFF0000"/>
      <name val="Arial"/>
      <family val="2"/>
    </font>
    <font>
      <sz val="10"/>
      <color rgb="FFFF0000"/>
      <name val="Arial"/>
      <family val="2"/>
    </font>
    <font>
      <b/>
      <sz val="12"/>
      <color rgb="FF000000"/>
      <name val="Calibri"/>
      <family val="2"/>
    </font>
    <font>
      <sz val="10"/>
      <color rgb="FF000000"/>
      <name val="&quot;Milky Nice Clean&quot;"/>
    </font>
    <font>
      <sz val="10"/>
      <color rgb="FF000000"/>
      <name val="Calibri"/>
      <family val="2"/>
    </font>
    <font>
      <u/>
      <sz val="10"/>
      <color rgb="FF1155CC"/>
      <name val="Arial"/>
      <family val="2"/>
    </font>
    <font>
      <b/>
      <sz val="12"/>
      <color theme="1"/>
      <name val="Arial"/>
      <family val="2"/>
    </font>
    <font>
      <u/>
      <sz val="10"/>
      <color rgb="FFFF0000"/>
      <name val="Arial"/>
      <family val="2"/>
    </font>
    <font>
      <b/>
      <sz val="14"/>
      <color theme="0"/>
      <name val="Arial"/>
      <family val="2"/>
    </font>
    <font>
      <sz val="10"/>
      <color theme="0"/>
      <name val="Arial"/>
      <family val="2"/>
    </font>
    <font>
      <b/>
      <sz val="14"/>
      <name val="Arial"/>
      <family val="2"/>
    </font>
    <font>
      <sz val="14"/>
      <name val="Arial"/>
      <family val="2"/>
    </font>
    <font>
      <sz val="14"/>
      <color theme="1"/>
      <name val="Arial"/>
      <family val="2"/>
    </font>
    <font>
      <sz val="14"/>
      <color rgb="FF000000"/>
      <name val="Arial"/>
      <family val="2"/>
    </font>
    <font>
      <sz val="14"/>
      <color rgb="FF000000"/>
      <name val="Optima"/>
    </font>
    <font>
      <b/>
      <sz val="11"/>
      <name val="Calibri"/>
      <family val="2"/>
    </font>
    <font>
      <sz val="11"/>
      <name val="Calibri"/>
      <family val="2"/>
    </font>
    <font>
      <sz val="11"/>
      <color rgb="FF000000"/>
      <name val="Calibri"/>
      <family val="2"/>
    </font>
    <font>
      <b/>
      <sz val="11"/>
      <color theme="0"/>
      <name val="Calibri"/>
      <family val="2"/>
    </font>
    <font>
      <b/>
      <sz val="11"/>
      <color rgb="FF000000"/>
      <name val="Calibri"/>
      <family val="2"/>
    </font>
    <font>
      <b/>
      <u/>
      <sz val="11"/>
      <color rgb="FF0563C1"/>
      <name val="Calibri"/>
      <family val="2"/>
    </font>
    <font>
      <b/>
      <sz val="11"/>
      <color rgb="FF666666"/>
      <name val="Calibri"/>
      <family val="2"/>
    </font>
    <font>
      <sz val="11"/>
      <color rgb="FF666666"/>
      <name val="Calibri"/>
      <family val="2"/>
    </font>
    <font>
      <sz val="11"/>
      <color rgb="FFD42B2B"/>
      <name val="Calibri"/>
      <family val="2"/>
    </font>
  </fonts>
  <fills count="30">
    <fill>
      <patternFill patternType="none"/>
    </fill>
    <fill>
      <patternFill patternType="gray125"/>
    </fill>
    <fill>
      <patternFill patternType="solid">
        <fgColor rgb="FFFFFF00"/>
        <bgColor rgb="FFFFFF00"/>
      </patternFill>
    </fill>
    <fill>
      <patternFill patternType="solid">
        <fgColor rgb="FFCFE2F3"/>
        <bgColor rgb="FFCFE2F3"/>
      </patternFill>
    </fill>
    <fill>
      <patternFill patternType="solid">
        <fgColor rgb="FF76D6FF"/>
        <bgColor rgb="FF76D6FF"/>
      </patternFill>
    </fill>
    <fill>
      <patternFill patternType="solid">
        <fgColor rgb="FFA9D08E"/>
        <bgColor rgb="FFA9D08E"/>
      </patternFill>
    </fill>
    <fill>
      <patternFill patternType="solid">
        <fgColor rgb="FFF4B084"/>
        <bgColor rgb="FFF4B084"/>
      </patternFill>
    </fill>
    <fill>
      <patternFill patternType="solid">
        <fgColor rgb="FF00FFFF"/>
        <bgColor rgb="FF00FFFF"/>
      </patternFill>
    </fill>
    <fill>
      <patternFill patternType="solid">
        <fgColor rgb="FF00FF00"/>
        <bgColor rgb="FF00FF00"/>
      </patternFill>
    </fill>
    <fill>
      <patternFill patternType="solid">
        <fgColor rgb="FFF3F3F3"/>
        <bgColor rgb="FFF3F3F3"/>
      </patternFill>
    </fill>
    <fill>
      <patternFill patternType="solid">
        <fgColor rgb="FFEFEFEF"/>
        <bgColor rgb="FFEFEFEF"/>
      </patternFill>
    </fill>
    <fill>
      <patternFill patternType="solid">
        <fgColor rgb="FFB7B7B7"/>
        <bgColor rgb="FFB7B7B7"/>
      </patternFill>
    </fill>
    <fill>
      <patternFill patternType="solid">
        <fgColor rgb="FF999999"/>
        <bgColor rgb="FF999999"/>
      </patternFill>
    </fill>
    <fill>
      <patternFill patternType="solid">
        <fgColor rgb="FF73FDFF"/>
        <bgColor rgb="FF73FDFF"/>
      </patternFill>
    </fill>
    <fill>
      <patternFill patternType="solid">
        <fgColor rgb="FF93C47D"/>
        <bgColor rgb="FF93C47D"/>
      </patternFill>
    </fill>
    <fill>
      <patternFill patternType="solid">
        <fgColor rgb="FF0070C0"/>
        <bgColor rgb="FF92D050"/>
      </patternFill>
    </fill>
    <fill>
      <patternFill patternType="solid">
        <fgColor rgb="FF0070C0"/>
        <bgColor indexed="64"/>
      </patternFill>
    </fill>
    <fill>
      <patternFill patternType="solid">
        <fgColor rgb="FF0070C0"/>
        <bgColor rgb="FFFFF2CC"/>
      </patternFill>
    </fill>
    <fill>
      <patternFill patternType="solid">
        <fgColor theme="8" tint="0.59999389629810485"/>
        <bgColor rgb="FF92D050"/>
      </patternFill>
    </fill>
    <fill>
      <patternFill patternType="solid">
        <fgColor theme="8" tint="0.59999389629810485"/>
        <bgColor indexed="64"/>
      </patternFill>
    </fill>
    <fill>
      <patternFill patternType="solid">
        <fgColor theme="8" tint="0.59999389629810485"/>
        <bgColor rgb="FFFFF2CC"/>
      </patternFill>
    </fill>
    <fill>
      <patternFill patternType="solid">
        <fgColor theme="9" tint="-0.249977111117893"/>
        <bgColor rgb="FFFFFF00"/>
      </patternFill>
    </fill>
    <fill>
      <patternFill patternType="solid">
        <fgColor theme="9" tint="-0.249977111117893"/>
        <bgColor rgb="FFFFF2CC"/>
      </patternFill>
    </fill>
    <fill>
      <patternFill patternType="solid">
        <fgColor theme="9" tint="-0.249977111117893"/>
        <bgColor indexed="64"/>
      </patternFill>
    </fill>
    <fill>
      <patternFill patternType="solid">
        <fgColor theme="9" tint="0.39997558519241921"/>
        <bgColor rgb="FFFFF2CC"/>
      </patternFill>
    </fill>
    <fill>
      <patternFill patternType="solid">
        <fgColor theme="9" tint="0.59999389629810485"/>
        <bgColor rgb="FFCFE2F3"/>
      </patternFill>
    </fill>
    <fill>
      <patternFill patternType="solid">
        <fgColor theme="7" tint="0.59999389629810485"/>
        <bgColor rgb="FF92D050"/>
      </patternFill>
    </fill>
    <fill>
      <patternFill patternType="solid">
        <fgColor theme="7" tint="0.59999389629810485"/>
        <bgColor indexed="64"/>
      </patternFill>
    </fill>
    <fill>
      <patternFill patternType="solid">
        <fgColor theme="7" tint="0.59999389629810485"/>
        <bgColor rgb="FFFFF2CC"/>
      </patternFill>
    </fill>
    <fill>
      <patternFill patternType="solid">
        <fgColor theme="8" tint="-0.249977111117893"/>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CBCBCB"/>
      </top>
      <bottom style="thin">
        <color rgb="FFCBCBCB"/>
      </bottom>
      <diagonal/>
    </border>
    <border>
      <left style="thin">
        <color rgb="FFCBCBCB"/>
      </left>
      <right style="thin">
        <color rgb="FF000000"/>
      </right>
      <top style="thin">
        <color rgb="FF000000"/>
      </top>
      <bottom style="thin">
        <color rgb="FFCBCBCB"/>
      </bottom>
      <diagonal/>
    </border>
    <border>
      <left style="thin">
        <color rgb="FF000000"/>
      </left>
      <right style="thin">
        <color rgb="FF000000"/>
      </right>
      <top style="thin">
        <color rgb="FF000000"/>
      </top>
      <bottom style="thin">
        <color rgb="FFCBCBCB"/>
      </bottom>
      <diagonal/>
    </border>
    <border>
      <left style="thin">
        <color rgb="FFCBCBCB"/>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146">
    <xf numFmtId="0" fontId="0" fillId="0" borderId="0" xfId="0" applyFont="1" applyAlignment="1"/>
    <xf numFmtId="0" fontId="3" fillId="0" borderId="0" xfId="0" applyFont="1" applyAlignment="1">
      <alignment vertical="center"/>
    </xf>
    <xf numFmtId="0" fontId="5" fillId="3" borderId="1" xfId="0" applyFont="1" applyFill="1" applyBorder="1" applyAlignment="1">
      <alignment horizontal="center" vertical="center"/>
    </xf>
    <xf numFmtId="0" fontId="6" fillId="9"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vertical="center" wrapText="1"/>
    </xf>
    <xf numFmtId="0" fontId="6" fillId="9" borderId="1" xfId="0" applyFont="1" applyFill="1" applyBorder="1" applyAlignment="1">
      <alignment horizontal="left"/>
    </xf>
    <xf numFmtId="0" fontId="8" fillId="0" borderId="1"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wrapText="1"/>
    </xf>
    <xf numFmtId="0" fontId="3" fillId="0" borderId="1" xfId="0" applyFont="1" applyBorder="1" applyAlignment="1">
      <alignment vertical="center"/>
    </xf>
    <xf numFmtId="0" fontId="6" fillId="9" borderId="1" xfId="0" applyFont="1" applyFill="1" applyBorder="1" applyAlignment="1">
      <alignment vertical="center" wrapText="1"/>
    </xf>
    <xf numFmtId="0" fontId="3" fillId="0" borderId="1" xfId="0" applyFont="1" applyBorder="1" applyAlignment="1">
      <alignment horizontal="center" vertical="center"/>
    </xf>
    <xf numFmtId="0" fontId="11" fillId="0" borderId="0" xfId="0" applyFont="1" applyAlignment="1">
      <alignment vertical="center" wrapText="1"/>
    </xf>
    <xf numFmtId="0" fontId="12" fillId="9" borderId="1" xfId="0" applyFont="1" applyFill="1" applyBorder="1" applyAlignment="1">
      <alignment vertical="center" wrapText="1"/>
    </xf>
    <xf numFmtId="166" fontId="3" fillId="0" borderId="1" xfId="0" applyNumberFormat="1" applyFont="1" applyBorder="1" applyAlignment="1">
      <alignment vertical="center" wrapText="1"/>
    </xf>
    <xf numFmtId="20" fontId="3" fillId="0" borderId="1" xfId="0" applyNumberFormat="1" applyFont="1" applyBorder="1" applyAlignment="1">
      <alignment vertical="center" wrapText="1"/>
    </xf>
    <xf numFmtId="0" fontId="13" fillId="0" borderId="0" xfId="0" applyFont="1" applyAlignment="1">
      <alignment wrapText="1"/>
    </xf>
    <xf numFmtId="0" fontId="3" fillId="0" borderId="0" xfId="0" applyFont="1" applyAlignment="1">
      <alignment wrapText="1"/>
    </xf>
    <xf numFmtId="0" fontId="12" fillId="9" borderId="1" xfId="0" applyFont="1" applyFill="1" applyBorder="1" applyAlignment="1">
      <alignment vertical="center" wrapText="1"/>
    </xf>
    <xf numFmtId="0" fontId="14" fillId="9" borderId="1" xfId="0" applyFont="1" applyFill="1" applyBorder="1" applyAlignment="1">
      <alignment vertical="center" wrapText="1"/>
    </xf>
    <xf numFmtId="0" fontId="5" fillId="9" borderId="1" xfId="0" applyFont="1" applyFill="1" applyBorder="1" applyAlignment="1">
      <alignment vertical="center" wrapText="1"/>
    </xf>
    <xf numFmtId="0" fontId="15" fillId="9" borderId="1" xfId="0" applyFont="1" applyFill="1" applyBorder="1" applyAlignment="1">
      <alignment vertical="center" wrapText="1"/>
    </xf>
    <xf numFmtId="168" fontId="3" fillId="0" borderId="1" xfId="0" applyNumberFormat="1" applyFont="1" applyBorder="1" applyAlignment="1">
      <alignment vertical="center" wrapText="1"/>
    </xf>
    <xf numFmtId="168" fontId="3" fillId="0" borderId="1" xfId="0" applyNumberFormat="1" applyFont="1" applyBorder="1" applyAlignment="1">
      <alignment vertical="center"/>
    </xf>
    <xf numFmtId="20" fontId="3" fillId="0" borderId="1" xfId="0" applyNumberFormat="1" applyFont="1" applyBorder="1" applyAlignment="1">
      <alignment vertical="center"/>
    </xf>
    <xf numFmtId="0" fontId="3" fillId="0" borderId="1" xfId="0" applyFont="1" applyBorder="1" applyAlignment="1">
      <alignment vertical="center"/>
    </xf>
    <xf numFmtId="0" fontId="12" fillId="9" borderId="1" xfId="0" applyFont="1" applyFill="1" applyBorder="1" applyAlignment="1">
      <alignment wrapText="1"/>
    </xf>
    <xf numFmtId="0" fontId="6" fillId="9" borderId="1" xfId="0" applyFont="1" applyFill="1" applyBorder="1" applyAlignment="1">
      <alignment wrapText="1"/>
    </xf>
    <xf numFmtId="168" fontId="3" fillId="0" borderId="1" xfId="0" applyNumberFormat="1"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2" borderId="0" xfId="0" applyFont="1" applyFill="1" applyAlignment="1">
      <alignment vertical="center"/>
    </xf>
    <xf numFmtId="0" fontId="5" fillId="7" borderId="1" xfId="0" applyFont="1" applyFill="1" applyBorder="1" applyAlignment="1">
      <alignment vertical="center"/>
    </xf>
    <xf numFmtId="0" fontId="5" fillId="7" borderId="1" xfId="0" applyFont="1" applyFill="1" applyBorder="1" applyAlignment="1">
      <alignment vertical="center" wrapText="1"/>
    </xf>
    <xf numFmtId="21" fontId="3" fillId="0" borderId="1" xfId="0" applyNumberFormat="1" applyFont="1" applyBorder="1" applyAlignment="1">
      <alignment vertical="center"/>
    </xf>
    <xf numFmtId="0" fontId="12" fillId="0" borderId="1" xfId="0" applyFont="1" applyBorder="1" applyAlignment="1">
      <alignment vertical="center"/>
    </xf>
    <xf numFmtId="21" fontId="3" fillId="0" borderId="0" xfId="0" applyNumberFormat="1" applyFont="1" applyAlignment="1">
      <alignment vertical="center"/>
    </xf>
    <xf numFmtId="20" fontId="3" fillId="0" borderId="0" xfId="0" applyNumberFormat="1" applyFont="1" applyAlignment="1">
      <alignment vertical="center"/>
    </xf>
    <xf numFmtId="0" fontId="16" fillId="0" borderId="0" xfId="0" applyFont="1" applyAlignment="1">
      <alignment horizontal="left" vertical="center" wrapText="1"/>
    </xf>
    <xf numFmtId="0" fontId="17" fillId="13" borderId="1" xfId="0" applyFont="1" applyFill="1" applyBorder="1" applyAlignment="1">
      <alignment horizontal="left" vertical="center" wrapText="1"/>
    </xf>
    <xf numFmtId="0" fontId="17" fillId="13" borderId="8" xfId="0" applyFont="1" applyFill="1" applyBorder="1" applyAlignment="1">
      <alignment horizontal="left" vertical="center" wrapText="1"/>
    </xf>
    <xf numFmtId="0" fontId="17" fillId="13" borderId="0" xfId="0" applyFont="1" applyFill="1" applyAlignment="1">
      <alignment horizontal="center" vertical="center" wrapText="1"/>
    </xf>
    <xf numFmtId="169" fontId="18" fillId="0" borderId="0" xfId="0" applyNumberFormat="1" applyFont="1" applyAlignment="1">
      <alignment horizontal="left" vertical="center" wrapText="1"/>
    </xf>
    <xf numFmtId="0" fontId="17" fillId="13" borderId="9" xfId="0" applyFont="1" applyFill="1" applyBorder="1" applyAlignment="1">
      <alignment horizontal="left" vertical="center" wrapText="1"/>
    </xf>
    <xf numFmtId="0" fontId="17" fillId="13" borderId="10" xfId="0" applyFont="1" applyFill="1" applyBorder="1" applyAlignment="1">
      <alignment horizontal="left" vertical="center" wrapText="1"/>
    </xf>
    <xf numFmtId="0" fontId="17" fillId="13" borderId="11" xfId="0" applyFont="1" applyFill="1" applyBorder="1" applyAlignment="1">
      <alignment horizontal="left" vertical="center" wrapText="1"/>
    </xf>
    <xf numFmtId="0" fontId="3" fillId="0" borderId="0" xfId="0" applyFont="1" applyAlignment="1"/>
    <xf numFmtId="0" fontId="3" fillId="2" borderId="0" xfId="0" applyFont="1" applyFill="1" applyAlignment="1"/>
    <xf numFmtId="0" fontId="5" fillId="14" borderId="0" xfId="0" applyFont="1" applyFill="1" applyAlignment="1">
      <alignment horizontal="center"/>
    </xf>
    <xf numFmtId="0" fontId="5" fillId="14" borderId="1" xfId="0" applyFont="1" applyFill="1" applyBorder="1" applyAlignment="1">
      <alignment horizontal="center"/>
    </xf>
    <xf numFmtId="0" fontId="5" fillId="14" borderId="1" xfId="0" applyFont="1" applyFill="1" applyBorder="1" applyAlignment="1"/>
    <xf numFmtId="0" fontId="3" fillId="14" borderId="1" xfId="0" applyFont="1" applyFill="1" applyBorder="1" applyAlignment="1"/>
    <xf numFmtId="0" fontId="3" fillId="0" borderId="1" xfId="0" applyFont="1" applyBorder="1" applyAlignment="1"/>
    <xf numFmtId="0" fontId="19" fillId="0" borderId="1" xfId="0" applyFont="1" applyBorder="1" applyAlignment="1">
      <alignment horizontal="center"/>
    </xf>
    <xf numFmtId="0" fontId="3" fillId="0" borderId="0" xfId="0" applyFont="1" applyAlignment="1"/>
    <xf numFmtId="0" fontId="20" fillId="0" borderId="1" xfId="0" applyFont="1" applyBorder="1" applyAlignment="1"/>
    <xf numFmtId="0" fontId="5" fillId="0" borderId="1" xfId="0" applyFont="1" applyBorder="1" applyAlignment="1">
      <alignment horizontal="center"/>
    </xf>
    <xf numFmtId="0" fontId="14" fillId="0" borderId="1" xfId="0" applyFont="1" applyBorder="1" applyAlignment="1">
      <alignment horizontal="center"/>
    </xf>
    <xf numFmtId="0" fontId="15" fillId="0" borderId="1" xfId="0" applyFont="1" applyBorder="1" applyAlignment="1">
      <alignment horizontal="center"/>
    </xf>
    <xf numFmtId="0" fontId="15" fillId="0" borderId="1" xfId="0" applyFont="1" applyBorder="1" applyAlignment="1"/>
    <xf numFmtId="0" fontId="21" fillId="0" borderId="1" xfId="0" applyFont="1" applyBorder="1" applyAlignment="1">
      <alignment horizontal="center"/>
    </xf>
    <xf numFmtId="0" fontId="12" fillId="0" borderId="0" xfId="0" applyFont="1"/>
    <xf numFmtId="0" fontId="0" fillId="0" borderId="0" xfId="0" applyFont="1" applyAlignment="1">
      <alignment wrapText="1"/>
    </xf>
    <xf numFmtId="0" fontId="22" fillId="15" borderId="0" xfId="0" applyFont="1" applyFill="1" applyAlignment="1">
      <alignment horizontal="center" vertical="center" wrapText="1"/>
    </xf>
    <xf numFmtId="0" fontId="22" fillId="17" borderId="12" xfId="0" applyFont="1" applyFill="1" applyBorder="1" applyAlignment="1">
      <alignment horizontal="center" vertical="center" wrapText="1"/>
    </xf>
    <xf numFmtId="0" fontId="1" fillId="26" borderId="1" xfId="0" applyFont="1" applyFill="1" applyBorder="1" applyAlignment="1">
      <alignment horizontal="center" vertical="center" wrapText="1"/>
    </xf>
    <xf numFmtId="0" fontId="2" fillId="20" borderId="12" xfId="0" applyFont="1" applyFill="1" applyBorder="1" applyAlignment="1">
      <alignment vertical="center" wrapText="1"/>
    </xf>
    <xf numFmtId="0" fontId="24" fillId="18" borderId="1" xfId="0" applyFont="1" applyFill="1" applyBorder="1" applyAlignment="1">
      <alignment horizontal="center" vertical="center" wrapText="1"/>
    </xf>
    <xf numFmtId="0" fontId="27" fillId="24" borderId="1" xfId="0" applyFont="1" applyFill="1" applyBorder="1" applyAlignment="1">
      <alignment horizontal="left" vertical="center" wrapText="1"/>
    </xf>
    <xf numFmtId="0" fontId="28" fillId="25" borderId="2" xfId="0" applyFont="1" applyFill="1" applyBorder="1" applyAlignment="1">
      <alignment horizontal="left" vertical="center" wrapText="1"/>
    </xf>
    <xf numFmtId="0" fontId="28" fillId="24" borderId="1" xfId="0" applyFont="1" applyFill="1" applyBorder="1" applyAlignment="1">
      <alignment horizontal="left" vertical="center" wrapText="1"/>
    </xf>
    <xf numFmtId="0" fontId="25" fillId="18" borderId="12" xfId="0" applyFont="1" applyFill="1" applyBorder="1" applyAlignment="1">
      <alignment horizontal="center" vertical="center" wrapText="1"/>
    </xf>
    <xf numFmtId="0" fontId="25" fillId="18" borderId="12" xfId="0" applyFont="1" applyFill="1" applyBorder="1" applyAlignment="1">
      <alignment horizontal="center" vertical="center"/>
    </xf>
    <xf numFmtId="0" fontId="26" fillId="22" borderId="12"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9" fillId="0" borderId="0" xfId="0" applyFont="1" applyAlignment="1">
      <alignment horizontal="right" vertical="center"/>
    </xf>
    <xf numFmtId="0" fontId="30" fillId="0" borderId="0" xfId="0" applyFont="1" applyAlignment="1">
      <alignment vertical="center"/>
    </xf>
    <xf numFmtId="0" fontId="31" fillId="0" borderId="0" xfId="0" applyFont="1"/>
    <xf numFmtId="0" fontId="29" fillId="0" borderId="0" xfId="0" applyFont="1" applyAlignment="1">
      <alignment wrapText="1"/>
    </xf>
    <xf numFmtId="0" fontId="31" fillId="0" borderId="0" xfId="0" applyFont="1" applyAlignment="1"/>
    <xf numFmtId="0" fontId="31" fillId="0" borderId="0" xfId="0" applyFont="1" applyFill="1" applyAlignment="1"/>
    <xf numFmtId="0" fontId="32" fillId="29" borderId="1" xfId="0" applyFont="1" applyFill="1" applyBorder="1" applyAlignment="1">
      <alignment horizontal="center"/>
    </xf>
    <xf numFmtId="0" fontId="33" fillId="0" borderId="0" xfId="0" applyFont="1" applyFill="1" applyAlignment="1">
      <alignment horizontal="center"/>
    </xf>
    <xf numFmtId="0" fontId="31" fillId="0" borderId="1" xfId="0" applyFont="1" applyBorder="1" applyAlignment="1"/>
    <xf numFmtId="0" fontId="31" fillId="0" borderId="1" xfId="0" applyFont="1" applyBorder="1" applyAlignment="1">
      <alignment horizontal="left"/>
    </xf>
    <xf numFmtId="0" fontId="35" fillId="0" borderId="1" xfId="0" applyFont="1" applyBorder="1" applyAlignment="1">
      <alignment horizontal="center"/>
    </xf>
    <xf numFmtId="0" fontId="36" fillId="0" borderId="1" xfId="0" applyFont="1" applyBorder="1" applyAlignment="1"/>
    <xf numFmtId="0" fontId="37" fillId="0" borderId="1" xfId="0" applyFont="1" applyBorder="1" applyAlignment="1">
      <alignment horizontal="right"/>
    </xf>
    <xf numFmtId="0" fontId="36" fillId="0" borderId="1" xfId="0" applyFont="1" applyBorder="1" applyAlignment="1">
      <alignment horizontal="right"/>
    </xf>
    <xf numFmtId="164" fontId="31" fillId="0" borderId="1" xfId="0" applyNumberFormat="1" applyFont="1" applyBorder="1" applyAlignment="1">
      <alignment horizontal="left"/>
    </xf>
    <xf numFmtId="0" fontId="36" fillId="4" borderId="1" xfId="0" applyFont="1" applyFill="1" applyBorder="1" applyAlignment="1">
      <alignment horizontal="right"/>
    </xf>
    <xf numFmtId="165" fontId="36" fillId="4" borderId="1" xfId="0" applyNumberFormat="1" applyFont="1" applyFill="1" applyBorder="1" applyAlignment="1">
      <alignment horizontal="right"/>
    </xf>
    <xf numFmtId="165" fontId="36" fillId="0" borderId="1" xfId="0" applyNumberFormat="1" applyFont="1" applyBorder="1" applyAlignment="1">
      <alignment horizontal="right"/>
    </xf>
    <xf numFmtId="165" fontId="37" fillId="0" borderId="1" xfId="0" applyNumberFormat="1" applyFont="1" applyBorder="1" applyAlignment="1">
      <alignment horizontal="right"/>
    </xf>
    <xf numFmtId="0" fontId="36" fillId="5" borderId="1" xfId="0" applyFont="1" applyFill="1" applyBorder="1" applyAlignment="1">
      <alignment horizontal="right"/>
    </xf>
    <xf numFmtId="0" fontId="36" fillId="0" borderId="1" xfId="0" applyNumberFormat="1" applyFont="1" applyBorder="1" applyAlignment="1">
      <alignment horizontal="right"/>
    </xf>
    <xf numFmtId="165" fontId="36" fillId="6" borderId="1" xfId="0" applyNumberFormat="1" applyFont="1" applyFill="1" applyBorder="1" applyAlignment="1">
      <alignment horizontal="right"/>
    </xf>
    <xf numFmtId="0" fontId="36" fillId="6" borderId="1" xfId="0" applyFont="1" applyFill="1" applyBorder="1" applyAlignment="1">
      <alignment horizontal="right"/>
    </xf>
    <xf numFmtId="167" fontId="31" fillId="0" borderId="1" xfId="0" applyNumberFormat="1" applyFont="1" applyBorder="1" applyAlignment="1">
      <alignment horizontal="left"/>
    </xf>
    <xf numFmtId="0" fontId="37" fillId="0" borderId="1" xfId="0" applyFont="1" applyBorder="1" applyAlignment="1"/>
    <xf numFmtId="0" fontId="33" fillId="0" borderId="0" xfId="0" applyFont="1" applyAlignment="1"/>
    <xf numFmtId="0" fontId="22" fillId="15" borderId="0" xfId="0" applyFont="1" applyFill="1" applyAlignment="1">
      <alignment horizontal="center" vertical="center" wrapText="1"/>
    </xf>
    <xf numFmtId="0" fontId="23" fillId="16" borderId="0" xfId="0" applyFont="1" applyFill="1" applyAlignment="1">
      <alignment wrapText="1"/>
    </xf>
    <xf numFmtId="0" fontId="25" fillId="18" borderId="2" xfId="0" applyFont="1" applyFill="1" applyBorder="1" applyAlignment="1">
      <alignment horizontal="center" vertical="center" wrapText="1"/>
    </xf>
    <xf numFmtId="0" fontId="4" fillId="18" borderId="7" xfId="0" applyFont="1" applyFill="1" applyBorder="1" applyAlignment="1">
      <alignment wrapText="1"/>
    </xf>
    <xf numFmtId="0" fontId="1" fillId="21" borderId="4" xfId="0" applyFont="1" applyFill="1" applyBorder="1" applyAlignment="1">
      <alignment horizontal="center" vertical="center" wrapText="1"/>
    </xf>
    <xf numFmtId="0" fontId="4" fillId="23" borderId="5" xfId="0" applyFont="1" applyFill="1" applyBorder="1" applyAlignment="1">
      <alignment wrapText="1"/>
    </xf>
    <xf numFmtId="0" fontId="4" fillId="23" borderId="6" xfId="0" applyFont="1" applyFill="1" applyBorder="1" applyAlignment="1">
      <alignment wrapText="1"/>
    </xf>
    <xf numFmtId="0" fontId="27" fillId="26" borderId="2" xfId="0" applyFont="1" applyFill="1" applyBorder="1" applyAlignment="1">
      <alignment horizontal="center" vertical="center" wrapText="1"/>
    </xf>
    <xf numFmtId="0" fontId="4" fillId="27" borderId="7" xfId="0" applyFont="1" applyFill="1" applyBorder="1" applyAlignment="1">
      <alignment wrapText="1"/>
    </xf>
    <xf numFmtId="0" fontId="1" fillId="18" borderId="2" xfId="0" applyFont="1" applyFill="1" applyBorder="1" applyAlignment="1">
      <alignment horizontal="center" vertical="center" wrapText="1"/>
    </xf>
    <xf numFmtId="0" fontId="4" fillId="19" borderId="7" xfId="0" applyFont="1" applyFill="1" applyBorder="1" applyAlignment="1">
      <alignment horizontal="center" wrapText="1"/>
    </xf>
    <xf numFmtId="0" fontId="29" fillId="0" borderId="0" xfId="0" applyFont="1" applyAlignment="1">
      <alignment horizontal="center" wrapText="1"/>
    </xf>
    <xf numFmtId="0" fontId="32" fillId="29" borderId="13" xfId="0" applyFont="1" applyFill="1" applyBorder="1" applyAlignment="1">
      <alignment horizontal="center"/>
    </xf>
    <xf numFmtId="0" fontId="29" fillId="0" borderId="0" xfId="0" applyFont="1" applyAlignment="1">
      <alignment horizontal="center"/>
    </xf>
    <xf numFmtId="0" fontId="29" fillId="0" borderId="0" xfId="0" applyFont="1" applyAlignment="1">
      <alignment horizontal="center" vertical="center"/>
    </xf>
    <xf numFmtId="0" fontId="34" fillId="0" borderId="2" xfId="0" applyFont="1" applyBorder="1" applyAlignment="1">
      <alignment horizontal="center"/>
    </xf>
    <xf numFmtId="0" fontId="34" fillId="0" borderId="7" xfId="0" applyFont="1" applyBorder="1" applyAlignment="1">
      <alignment horizontal="center"/>
    </xf>
    <xf numFmtId="0" fontId="34" fillId="0" borderId="3" xfId="0" applyFont="1" applyBorder="1" applyAlignment="1">
      <alignment horizontal="center"/>
    </xf>
    <xf numFmtId="0" fontId="32" fillId="29" borderId="7" xfId="0" applyFont="1" applyFill="1" applyBorder="1" applyAlignment="1">
      <alignment horizontal="center"/>
    </xf>
    <xf numFmtId="0" fontId="32" fillId="29" borderId="3" xfId="0" applyFont="1" applyFill="1" applyBorder="1" applyAlignment="1">
      <alignment horizontal="center"/>
    </xf>
    <xf numFmtId="0" fontId="3" fillId="0" borderId="4" xfId="0" applyFont="1" applyBorder="1" applyAlignment="1">
      <alignment vertical="center" wrapText="1"/>
    </xf>
    <xf numFmtId="0" fontId="4" fillId="0" borderId="5" xfId="0" applyFont="1" applyBorder="1"/>
    <xf numFmtId="0" fontId="4" fillId="0" borderId="6" xfId="0" applyFont="1" applyBorder="1"/>
    <xf numFmtId="0" fontId="5" fillId="10" borderId="4"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10" borderId="4" xfId="0" applyFont="1" applyFill="1" applyBorder="1" applyAlignment="1">
      <alignment horizontal="center" vertical="center"/>
    </xf>
    <xf numFmtId="0" fontId="3" fillId="0" borderId="4" xfId="0" applyFont="1" applyBorder="1" applyAlignment="1">
      <alignment vertical="center"/>
    </xf>
    <xf numFmtId="20" fontId="3" fillId="0" borderId="4" xfId="0" applyNumberFormat="1" applyFont="1" applyBorder="1" applyAlignment="1">
      <alignment vertical="center" wrapText="1"/>
    </xf>
    <xf numFmtId="166" fontId="3" fillId="0" borderId="4" xfId="0" applyNumberFormat="1" applyFont="1" applyBorder="1" applyAlignment="1">
      <alignment vertical="center" wrapText="1"/>
    </xf>
    <xf numFmtId="0" fontId="3" fillId="0" borderId="4" xfId="0" applyFont="1" applyBorder="1" applyAlignment="1">
      <alignment horizontal="center" vertical="center"/>
    </xf>
    <xf numFmtId="0" fontId="5" fillId="7" borderId="2" xfId="0" applyFont="1" applyFill="1" applyBorder="1" applyAlignment="1">
      <alignment horizontal="center" vertical="center"/>
    </xf>
    <xf numFmtId="0" fontId="4" fillId="0" borderId="7" xfId="0" applyFont="1" applyBorder="1"/>
    <xf numFmtId="0" fontId="4" fillId="0" borderId="3" xfId="0" applyFont="1" applyBorder="1"/>
    <xf numFmtId="0" fontId="5" fillId="3" borderId="4" xfId="0" applyFont="1" applyFill="1" applyBorder="1" applyAlignment="1">
      <alignment vertical="center"/>
    </xf>
    <xf numFmtId="0" fontId="5" fillId="2"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0" borderId="2" xfId="0" applyFont="1" applyBorder="1" applyAlignment="1">
      <alignment horizontal="center" vertical="center"/>
    </xf>
    <xf numFmtId="0" fontId="3" fillId="11" borderId="0" xfId="0" applyFont="1" applyFill="1" applyAlignment="1">
      <alignment vertical="center"/>
    </xf>
    <xf numFmtId="0" fontId="0" fillId="0" borderId="0" xfId="0" applyFont="1" applyAlignment="1"/>
    <xf numFmtId="0" fontId="3" fillId="1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98714</xdr:colOff>
      <xdr:row>0</xdr:row>
      <xdr:rowOff>43297</xdr:rowOff>
    </xdr:from>
    <xdr:to>
      <xdr:col>4</xdr:col>
      <xdr:colOff>171450</xdr:colOff>
      <xdr:row>3</xdr:row>
      <xdr:rowOff>41705</xdr:rowOff>
    </xdr:to>
    <xdr:pic>
      <xdr:nvPicPr>
        <xdr:cNvPr id="2" name="Imagen 1" descr="ETRAINING S.A.S.">
          <a:extLst>
            <a:ext uri="{FF2B5EF4-FFF2-40B4-BE49-F238E27FC236}">
              <a16:creationId xmlns:a16="http://schemas.microsoft.com/office/drawing/2014/main" id="{3DD69D13-B80C-4379-9E2A-BBF17DB7E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4" y="43297"/>
          <a:ext cx="1606261" cy="646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cuandoenelmundo.com/calendario/colombia/2021/noviembre" TargetMode="External"/><Relationship Id="rId3" Type="http://schemas.openxmlformats.org/officeDocument/2006/relationships/hyperlink" Target="https://www.cuandoenelmundo.com/calendario/colombia/2021/septiembre" TargetMode="External"/><Relationship Id="rId7" Type="http://schemas.openxmlformats.org/officeDocument/2006/relationships/hyperlink" Target="https://www.cuandoenelmundo.com/calendario/colombia/2021/noviembre" TargetMode="External"/><Relationship Id="rId2" Type="http://schemas.openxmlformats.org/officeDocument/2006/relationships/hyperlink" Target="https://www.cuandoenelmundo.com/calendario/colombia/2021/agosto" TargetMode="External"/><Relationship Id="rId1" Type="http://schemas.openxmlformats.org/officeDocument/2006/relationships/hyperlink" Target="https://www.cuandoenelmundo.com/calendario/colombia/2021/agosto" TargetMode="External"/><Relationship Id="rId6" Type="http://schemas.openxmlformats.org/officeDocument/2006/relationships/hyperlink" Target="https://www.cuandoenelmundo.com/calendario/colombia/2021/octubre" TargetMode="External"/><Relationship Id="rId5" Type="http://schemas.openxmlformats.org/officeDocument/2006/relationships/hyperlink" Target="https://www.cuandoenelmundo.com/calendario/colombia/2021/octubre" TargetMode="External"/><Relationship Id="rId10" Type="http://schemas.openxmlformats.org/officeDocument/2006/relationships/drawing" Target="../drawings/drawing1.xml"/><Relationship Id="rId4" Type="http://schemas.openxmlformats.org/officeDocument/2006/relationships/hyperlink" Target="https://www.cuandoenelmundo.com/calendario/colombia/2021/septiembre"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8bEKfe_cShZfCstfmHsbpHTocmUoumZR/view?usp=sharing" TargetMode="External"/><Relationship Id="rId13" Type="http://schemas.openxmlformats.org/officeDocument/2006/relationships/hyperlink" Target="https://drive.google.com/file/d/1xJfR7Zr1QK7viZJMeZmKza8VZt6chcc8/view?usp=sharing" TargetMode="External"/><Relationship Id="rId18" Type="http://schemas.openxmlformats.org/officeDocument/2006/relationships/hyperlink" Target="https://drive.google.com/file/d/1ZZBkAt_JgnOtgPhtz57W9mBfRZ__RNPR/view?usp=sharing" TargetMode="External"/><Relationship Id="rId3" Type="http://schemas.openxmlformats.org/officeDocument/2006/relationships/hyperlink" Target="https://crm.uniandinos.org.co/eventos/public/storage/2020/05/11/speakers/167.jpeg" TargetMode="External"/><Relationship Id="rId7" Type="http://schemas.openxmlformats.org/officeDocument/2006/relationships/hyperlink" Target="https://drive.google.com/file/d/1Y8iLhXqb6olfmt8971ZIv7soVdec0CUD/view?usp=sharing" TargetMode="External"/><Relationship Id="rId12" Type="http://schemas.openxmlformats.org/officeDocument/2006/relationships/hyperlink" Target="https://drive.google.com/file/d/1hkFZkaKydZK1QFT1xTIeTemPKZu2aBdl/view?usp=sharing" TargetMode="External"/><Relationship Id="rId17" Type="http://schemas.openxmlformats.org/officeDocument/2006/relationships/hyperlink" Target="https://docs.google.com/document/d/1AkVgqZPAN92NLo8AelS6eFYntLgKawJr_VHv82vQgQY/edit?usp=sharing" TargetMode="External"/><Relationship Id="rId2" Type="http://schemas.openxmlformats.org/officeDocument/2006/relationships/hyperlink" Target="https://drive.google.com/file/d/1AH5fnE9s6DPIG6lbtLLBapahktXR3gk-/view?usp=sharing" TargetMode="External"/><Relationship Id="rId16" Type="http://schemas.openxmlformats.org/officeDocument/2006/relationships/hyperlink" Target="https://drive.google.com/drive/u/1/folders/1TK-MGG4k3rhH1oThyAKak6tQRfduLJ0C" TargetMode="External"/><Relationship Id="rId1" Type="http://schemas.openxmlformats.org/officeDocument/2006/relationships/hyperlink" Target="https://drive.google.com/file/d/1vzYRb7l64dKBvwGNPbKseFtmwnaaIU8c/view?usp=sharing" TargetMode="External"/><Relationship Id="rId6" Type="http://schemas.openxmlformats.org/officeDocument/2006/relationships/hyperlink" Target="https://drive.google.com/file/d/1l8dVVzPRXhJk1ecKdEvJZQ6vcpZ57cU7/view?usp=sharing" TargetMode="External"/><Relationship Id="rId11" Type="http://schemas.openxmlformats.org/officeDocument/2006/relationships/hyperlink" Target="https://drive.google.com/file/d/1-_p4bDbPVyLvPquBTjt_-248wHrqwVHR/view?usp=sharing" TargetMode="External"/><Relationship Id="rId5" Type="http://schemas.openxmlformats.org/officeDocument/2006/relationships/hyperlink" Target="https://mentesalacarta.s3.us-east-1.amazonaws.com/fotos_perfiles/david-castejon-max-668.jpg?1579809199" TargetMode="External"/><Relationship Id="rId15" Type="http://schemas.openxmlformats.org/officeDocument/2006/relationships/hyperlink" Target="https://drive.google.com/file/d/17pHjHjX8qoFhy1Xdqtd48iiOiRYcACUw/view?usp=sharing" TargetMode="External"/><Relationship Id="rId10" Type="http://schemas.openxmlformats.org/officeDocument/2006/relationships/hyperlink" Target="https://drive.google.com/file/d/118X6F5tbJPOMu8nsbSqGBrfRKjwtFWM3/view?usp=sharing" TargetMode="External"/><Relationship Id="rId4" Type="http://schemas.openxmlformats.org/officeDocument/2006/relationships/hyperlink" Target="https://drive.google.com/file/d/1OM4Uve2eXf03NcAeyJEffJPsJdgLeCP4/view?usp=sharing" TargetMode="External"/><Relationship Id="rId9" Type="http://schemas.openxmlformats.org/officeDocument/2006/relationships/hyperlink" Target="https://drive.google.com/file/d/1psjzQqahv4zCYYGvkJ674Lb10JBOyXDX/view?usp=sharing" TargetMode="External"/><Relationship Id="rId14" Type="http://schemas.openxmlformats.org/officeDocument/2006/relationships/hyperlink" Target="https://drive.google.com/drive/u/1/folders/1Ef2jRfPhzSHZNSwfwf_wGNviz_0lCDyY"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G1vYH99SMoaUSJnbotlIMjHjqqbUwIdA?usp=sharing" TargetMode="External"/><Relationship Id="rId3" Type="http://schemas.openxmlformats.org/officeDocument/2006/relationships/hyperlink" Target="https://drive.google.com/drive/folders/14DvCIq68PQby-w6HNqxVVRtKpmaCd1hB?usp=sharing" TargetMode="External"/><Relationship Id="rId7" Type="http://schemas.openxmlformats.org/officeDocument/2006/relationships/hyperlink" Target="https://drive.google.com/drive/folders/13bIsrQE19N63ys5zKQaUX7WGrVrzyJx9?usp=sharing" TargetMode="External"/><Relationship Id="rId2" Type="http://schemas.openxmlformats.org/officeDocument/2006/relationships/hyperlink" Target="https://drive.google.com/drive/folders/1TbjLKMpPlakPzSVDd8HIPPW_o4rQfYK9?usp=sharing" TargetMode="External"/><Relationship Id="rId1" Type="http://schemas.openxmlformats.org/officeDocument/2006/relationships/hyperlink" Target="https://drive.google.com/drive/folders/1TbjLKMpPlakPzSVDd8HIPPW_o4rQfYK9?usp=sharing" TargetMode="External"/><Relationship Id="rId6" Type="http://schemas.openxmlformats.org/officeDocument/2006/relationships/hyperlink" Target="https://drive.google.com/drive/folders/1OsmGux4i_geu6yooD6nLSX7mSpXYj2p-?usp=sharing" TargetMode="External"/><Relationship Id="rId11" Type="http://schemas.openxmlformats.org/officeDocument/2006/relationships/hyperlink" Target="https://drive.google.com/drive/folders/1kqcGJhOboUjh8SjOyS4WyNCPb0rsra1S?usp=sharing" TargetMode="External"/><Relationship Id="rId5" Type="http://schemas.openxmlformats.org/officeDocument/2006/relationships/hyperlink" Target="https://drive.google.com/drive/folders/1gQpk-WstMeVPlzW8z-kLMR1GYVQ_3kwt?usp=sharing" TargetMode="External"/><Relationship Id="rId10" Type="http://schemas.openxmlformats.org/officeDocument/2006/relationships/hyperlink" Target="https://drive.google.com/drive/folders/1aVMB3xYUQGi5TWHjJLxaJ2uDzCmIBbxG?usp=sharing" TargetMode="External"/><Relationship Id="rId4" Type="http://schemas.openxmlformats.org/officeDocument/2006/relationships/hyperlink" Target="https://drive.google.com/drive/folders/1sE0NZzsLYOLaM4K33rlKB2tlP1aL5Ex-?usp=sharing" TargetMode="External"/><Relationship Id="rId9" Type="http://schemas.openxmlformats.org/officeDocument/2006/relationships/hyperlink" Target="https://drive.google.com/drive/folders/1FpMgbKdTtAMYYE4iZbO9zTqURMGbp8yf?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1"/>
  <sheetViews>
    <sheetView workbookViewId="0">
      <selection activeCell="I5" sqref="I5"/>
    </sheetView>
  </sheetViews>
  <sheetFormatPr baseColWidth="10" defaultColWidth="14.42578125" defaultRowHeight="12.75"/>
  <cols>
    <col min="1" max="1" width="12.5703125" style="65" customWidth="1"/>
    <col min="2" max="3" width="52.140625" style="65" customWidth="1"/>
    <col min="4" max="4" width="13.5703125" style="65" bestFit="1" customWidth="1"/>
    <col min="5" max="5" width="9.140625" style="65" bestFit="1" customWidth="1"/>
    <col min="6" max="16384" width="14.42578125" style="65"/>
  </cols>
  <sheetData>
    <row r="1" spans="1:27" ht="18">
      <c r="A1" s="66" t="s">
        <v>245</v>
      </c>
      <c r="B1" s="104" t="s">
        <v>0</v>
      </c>
      <c r="C1" s="105"/>
      <c r="D1" s="67" t="s">
        <v>246</v>
      </c>
      <c r="E1" s="67" t="s">
        <v>247</v>
      </c>
      <c r="F1" s="32"/>
      <c r="G1" s="32"/>
      <c r="H1" s="32"/>
      <c r="I1" s="32"/>
      <c r="J1" s="32"/>
      <c r="K1" s="32"/>
      <c r="L1" s="32"/>
      <c r="M1" s="32"/>
      <c r="N1" s="32"/>
      <c r="O1" s="32"/>
      <c r="P1" s="32"/>
      <c r="Q1" s="32"/>
      <c r="R1" s="32"/>
      <c r="S1" s="32"/>
      <c r="T1" s="32"/>
      <c r="U1" s="32"/>
      <c r="V1" s="32"/>
      <c r="W1" s="32"/>
      <c r="X1" s="32"/>
      <c r="Y1" s="32"/>
      <c r="Z1" s="32"/>
      <c r="AA1" s="32"/>
    </row>
    <row r="2" spans="1:27" ht="18">
      <c r="A2" s="70" t="s">
        <v>1</v>
      </c>
      <c r="B2" s="106" t="s">
        <v>2</v>
      </c>
      <c r="C2" s="107"/>
      <c r="D2" s="74">
        <v>2</v>
      </c>
      <c r="E2" s="75">
        <f t="shared" ref="E2:E8" si="0">D2*3</f>
        <v>6</v>
      </c>
      <c r="F2" s="32"/>
      <c r="G2" s="32"/>
      <c r="H2" s="32"/>
      <c r="I2" s="32"/>
      <c r="J2" s="32"/>
      <c r="K2" s="32"/>
      <c r="L2" s="32"/>
      <c r="M2" s="32"/>
      <c r="N2" s="32"/>
      <c r="O2" s="32"/>
      <c r="P2" s="32"/>
      <c r="Q2" s="32"/>
      <c r="R2" s="32"/>
      <c r="S2" s="32"/>
      <c r="T2" s="32"/>
      <c r="U2" s="32"/>
      <c r="V2" s="32"/>
      <c r="W2" s="32"/>
      <c r="X2" s="32"/>
      <c r="Y2" s="32"/>
      <c r="Z2" s="32"/>
      <c r="AA2" s="32"/>
    </row>
    <row r="3" spans="1:27" ht="54">
      <c r="A3" s="108" t="s">
        <v>3</v>
      </c>
      <c r="B3" s="71" t="s">
        <v>4</v>
      </c>
      <c r="C3" s="72" t="s">
        <v>5</v>
      </c>
      <c r="D3" s="76">
        <v>5</v>
      </c>
      <c r="E3" s="76">
        <f t="shared" si="0"/>
        <v>15</v>
      </c>
      <c r="F3" s="32"/>
      <c r="G3" s="32"/>
      <c r="H3" s="32"/>
      <c r="I3" s="32"/>
      <c r="J3" s="32"/>
      <c r="K3" s="32"/>
      <c r="L3" s="32"/>
      <c r="M3" s="32"/>
      <c r="N3" s="32"/>
      <c r="O3" s="32"/>
      <c r="P3" s="32"/>
      <c r="Q3" s="32"/>
      <c r="R3" s="32"/>
      <c r="S3" s="32"/>
      <c r="T3" s="32"/>
      <c r="U3" s="32"/>
      <c r="V3" s="32"/>
      <c r="W3" s="32"/>
      <c r="X3" s="32"/>
      <c r="Y3" s="32"/>
      <c r="Z3" s="32"/>
      <c r="AA3" s="32"/>
    </row>
    <row r="4" spans="1:27" ht="54">
      <c r="A4" s="109"/>
      <c r="B4" s="73" t="s">
        <v>6</v>
      </c>
      <c r="C4" s="72" t="s">
        <v>7</v>
      </c>
      <c r="D4" s="76">
        <v>8</v>
      </c>
      <c r="E4" s="76">
        <f t="shared" si="0"/>
        <v>24</v>
      </c>
      <c r="F4" s="32"/>
      <c r="G4" s="32"/>
      <c r="H4" s="32"/>
      <c r="I4" s="32"/>
      <c r="J4" s="32"/>
      <c r="K4" s="32"/>
      <c r="L4" s="32"/>
      <c r="M4" s="32"/>
      <c r="N4" s="32"/>
      <c r="O4" s="32"/>
      <c r="P4" s="32"/>
      <c r="Q4" s="32"/>
      <c r="R4" s="32"/>
      <c r="S4" s="32"/>
      <c r="T4" s="32"/>
      <c r="U4" s="32"/>
      <c r="V4" s="32"/>
      <c r="W4" s="32"/>
      <c r="X4" s="32"/>
      <c r="Y4" s="32"/>
      <c r="Z4" s="32"/>
      <c r="AA4" s="32"/>
    </row>
    <row r="5" spans="1:27" ht="54">
      <c r="A5" s="109"/>
      <c r="B5" s="73" t="s">
        <v>8</v>
      </c>
      <c r="C5" s="72" t="s">
        <v>9</v>
      </c>
      <c r="D5" s="76">
        <v>8</v>
      </c>
      <c r="E5" s="76">
        <f t="shared" si="0"/>
        <v>24</v>
      </c>
      <c r="F5" s="32"/>
      <c r="G5" s="32"/>
      <c r="H5" s="32"/>
      <c r="I5" s="32"/>
      <c r="J5" s="32"/>
      <c r="K5" s="32"/>
      <c r="L5" s="32"/>
      <c r="M5" s="32"/>
      <c r="N5" s="32"/>
      <c r="O5" s="32"/>
      <c r="P5" s="32"/>
      <c r="Q5" s="32"/>
      <c r="R5" s="32"/>
      <c r="S5" s="32"/>
      <c r="T5" s="32"/>
      <c r="U5" s="32"/>
      <c r="V5" s="32"/>
      <c r="W5" s="32"/>
      <c r="X5" s="32"/>
      <c r="Y5" s="32"/>
      <c r="Z5" s="32"/>
      <c r="AA5" s="32"/>
    </row>
    <row r="6" spans="1:27" ht="54">
      <c r="A6" s="110"/>
      <c r="B6" s="73" t="s">
        <v>10</v>
      </c>
      <c r="C6" s="72" t="s">
        <v>11</v>
      </c>
      <c r="D6" s="76">
        <v>9</v>
      </c>
      <c r="E6" s="76">
        <f t="shared" si="0"/>
        <v>27</v>
      </c>
      <c r="F6" s="32"/>
      <c r="G6" s="32"/>
      <c r="H6" s="32"/>
      <c r="I6" s="32"/>
      <c r="J6" s="32"/>
      <c r="K6" s="32"/>
      <c r="L6" s="32"/>
      <c r="M6" s="32"/>
      <c r="N6" s="32"/>
      <c r="O6" s="32"/>
      <c r="P6" s="32"/>
      <c r="Q6" s="32"/>
      <c r="R6" s="32"/>
      <c r="S6" s="32"/>
      <c r="T6" s="32"/>
      <c r="U6" s="32"/>
      <c r="V6" s="32"/>
      <c r="W6" s="32"/>
      <c r="X6" s="32"/>
      <c r="Y6" s="32"/>
      <c r="Z6" s="32"/>
      <c r="AA6" s="32"/>
    </row>
    <row r="7" spans="1:27" ht="18">
      <c r="A7" s="68" t="s">
        <v>12</v>
      </c>
      <c r="B7" s="111" t="s">
        <v>13</v>
      </c>
      <c r="C7" s="112"/>
      <c r="D7" s="77">
        <v>6</v>
      </c>
      <c r="E7" s="77">
        <f t="shared" si="0"/>
        <v>18</v>
      </c>
      <c r="F7" s="32"/>
      <c r="G7" s="32"/>
      <c r="H7" s="32"/>
      <c r="I7" s="32"/>
      <c r="J7" s="32"/>
      <c r="K7" s="32"/>
      <c r="L7" s="32"/>
      <c r="M7" s="32"/>
      <c r="N7" s="32"/>
      <c r="O7" s="32"/>
      <c r="P7" s="32"/>
      <c r="Q7" s="32"/>
      <c r="R7" s="32"/>
      <c r="S7" s="32"/>
      <c r="T7" s="32"/>
      <c r="U7" s="32"/>
      <c r="V7" s="32"/>
      <c r="W7" s="32"/>
      <c r="X7" s="32"/>
      <c r="Y7" s="32"/>
      <c r="Z7" s="32"/>
      <c r="AA7" s="32"/>
    </row>
    <row r="8" spans="1:27" ht="18">
      <c r="A8" s="113" t="s">
        <v>14</v>
      </c>
      <c r="B8" s="114"/>
      <c r="C8" s="114"/>
      <c r="D8" s="69">
        <f>SUM(D2:D7)</f>
        <v>38</v>
      </c>
      <c r="E8" s="69">
        <f t="shared" si="0"/>
        <v>114</v>
      </c>
      <c r="F8" s="32"/>
      <c r="G8" s="32"/>
      <c r="H8" s="32"/>
      <c r="I8" s="32"/>
      <c r="J8" s="32"/>
      <c r="K8" s="32"/>
      <c r="L8" s="32"/>
      <c r="M8" s="32"/>
      <c r="N8" s="32"/>
      <c r="O8" s="32"/>
      <c r="P8" s="32"/>
      <c r="Q8" s="32"/>
      <c r="R8" s="32"/>
      <c r="S8" s="32"/>
      <c r="T8" s="32"/>
      <c r="U8" s="32"/>
      <c r="V8" s="32"/>
      <c r="W8" s="32"/>
      <c r="X8" s="32"/>
      <c r="Y8" s="32"/>
      <c r="Z8" s="32"/>
      <c r="AA8" s="32"/>
    </row>
    <row r="9" spans="1:27">
      <c r="A9" s="32"/>
      <c r="B9" s="32"/>
      <c r="C9" s="32"/>
      <c r="D9" s="32"/>
      <c r="E9" s="32"/>
      <c r="F9" s="32"/>
      <c r="G9" s="32"/>
      <c r="H9" s="32"/>
      <c r="I9" s="32"/>
      <c r="J9" s="32"/>
      <c r="K9" s="32"/>
      <c r="L9" s="32"/>
      <c r="M9" s="32"/>
      <c r="N9" s="32"/>
      <c r="O9" s="32"/>
      <c r="P9" s="32"/>
      <c r="Q9" s="32"/>
      <c r="R9" s="32"/>
      <c r="S9" s="32"/>
      <c r="T9" s="32"/>
      <c r="U9" s="32"/>
      <c r="V9" s="32"/>
      <c r="W9" s="32"/>
      <c r="X9" s="32"/>
      <c r="Y9" s="32"/>
      <c r="Z9" s="32"/>
      <c r="AA9" s="32"/>
    </row>
    <row r="10" spans="1:27">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row>
    <row r="11" spans="1:27">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row>
    <row r="12" spans="1:27">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row>
    <row r="13" spans="1:27">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row>
    <row r="14" spans="1:27">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row>
    <row r="15" spans="1:27">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row>
    <row r="16" spans="1:27">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row>
    <row r="17" spans="1:2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row>
    <row r="18" spans="1:27">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row>
    <row r="20" spans="1:27">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row>
    <row r="21" spans="1:27">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row>
    <row r="22" spans="1:27">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row>
    <row r="23" spans="1:27">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row>
    <row r="24" spans="1:27">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row>
    <row r="25" spans="1:27">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7">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row>
    <row r="29" spans="1:27">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row>
    <row r="30" spans="1:27">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row>
    <row r="31" spans="1:27">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row>
    <row r="32" spans="1:27">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7">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row>
    <row r="37" spans="1:27">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row>
    <row r="38" spans="1:27">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row>
    <row r="39" spans="1:27">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row>
    <row r="41" spans="1:27">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row>
    <row r="44" spans="1:27">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1:27">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1:27">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1:27">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row r="56" spans="1:27">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row>
    <row r="57" spans="1:27">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row r="58" spans="1:27">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row>
    <row r="59" spans="1:27">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row>
    <row r="60" spans="1:27">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row>
    <row r="61" spans="1:27">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row>
    <row r="62" spans="1:27">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row>
    <row r="63" spans="1:27">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row>
    <row r="64" spans="1:27">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row>
    <row r="65" spans="1:27">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row>
    <row r="66" spans="1:27">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row>
    <row r="67" spans="1:27">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row>
    <row r="68" spans="1:27">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row>
    <row r="69" spans="1:27">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row>
    <row r="70" spans="1:27">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row>
    <row r="71" spans="1:27">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row>
    <row r="72" spans="1:27">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row>
    <row r="73" spans="1:27">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row>
    <row r="74" spans="1:27">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row>
    <row r="76" spans="1:27">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row>
    <row r="77" spans="1:27">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row>
    <row r="78" spans="1:27">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row>
    <row r="79" spans="1:27">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row>
    <row r="80" spans="1:27">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row>
    <row r="81" spans="1:27">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row>
    <row r="82" spans="1:27">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row>
    <row r="83" spans="1:27">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row>
    <row r="84" spans="1:27">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row>
    <row r="85" spans="1:27">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row>
    <row r="86" spans="1:27">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row>
    <row r="87" spans="1:27">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row>
    <row r="88" spans="1:27">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row>
    <row r="89" spans="1:27">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row>
    <row r="90" spans="1:27">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row>
    <row r="91" spans="1:27">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row>
    <row r="92" spans="1:27">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row>
    <row r="93" spans="1:27">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row>
    <row r="94" spans="1:27">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row>
    <row r="95" spans="1:27">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row>
    <row r="96" spans="1:27">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row>
    <row r="97" spans="1:27">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row>
    <row r="98" spans="1:27">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row>
    <row r="99" spans="1:27">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row>
    <row r="100" spans="1:27">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row>
    <row r="101" spans="1:27">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row>
    <row r="102" spans="1:27">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row>
    <row r="103" spans="1:27">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row>
    <row r="104" spans="1:27">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row>
    <row r="105" spans="1:27">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row>
    <row r="106" spans="1:27">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row>
    <row r="107" spans="1:27">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row>
    <row r="108" spans="1:27">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row>
    <row r="109" spans="1:27">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row>
    <row r="110" spans="1:27">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row>
    <row r="111" spans="1:27">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row>
    <row r="112" spans="1:27">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row>
    <row r="113" spans="1:27">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row>
    <row r="114" spans="1:27">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row>
    <row r="115" spans="1:27">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row>
    <row r="116" spans="1:27">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row>
    <row r="117" spans="1:27">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row>
    <row r="118" spans="1:27">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row>
    <row r="119" spans="1:27">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row>
    <row r="120" spans="1:27">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row>
    <row r="121" spans="1:27">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row>
    <row r="122" spans="1:27">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row>
    <row r="123" spans="1:27">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row>
    <row r="124" spans="1:27">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row>
    <row r="125" spans="1:27">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row>
    <row r="126" spans="1:27">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row>
    <row r="127" spans="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row>
    <row r="128" spans="1:27">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row>
    <row r="129" spans="1:27">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row>
    <row r="130" spans="1:27">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row>
    <row r="131" spans="1:27">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row>
    <row r="132" spans="1:27">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row>
    <row r="133" spans="1:27">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row>
    <row r="134" spans="1:27">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row>
    <row r="135" spans="1:27">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row>
    <row r="136" spans="1:27">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row>
    <row r="137" spans="1:27">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row>
    <row r="138" spans="1:27">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row>
    <row r="139" spans="1:27">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row>
    <row r="140" spans="1:27">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row>
    <row r="141" spans="1:27">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row>
    <row r="142" spans="1:27">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row>
    <row r="143" spans="1:27">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row>
    <row r="144" spans="1:27">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row>
    <row r="145" spans="1:27">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row>
    <row r="146" spans="1:27">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row>
    <row r="147" spans="1:27">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row>
    <row r="148" spans="1:27">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row>
    <row r="149" spans="1:27">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row>
    <row r="150" spans="1:27">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row>
    <row r="151" spans="1:27">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row>
    <row r="152" spans="1:27">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row>
    <row r="153" spans="1:27">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row>
    <row r="154" spans="1:27">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row>
    <row r="155" spans="1:27">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row>
    <row r="156" spans="1:27">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row>
    <row r="157" spans="1:2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row>
    <row r="158" spans="1:27">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row>
    <row r="159" spans="1:27">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row>
    <row r="160" spans="1:27">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row>
    <row r="161" spans="1:27">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row>
    <row r="162" spans="1:27">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row>
    <row r="163" spans="1:27">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row>
    <row r="164" spans="1:27">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row>
    <row r="165" spans="1:27">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row>
    <row r="166" spans="1:27">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row>
    <row r="167" spans="1:2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row>
    <row r="168" spans="1:27">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row>
    <row r="169" spans="1:27">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row>
    <row r="170" spans="1:27">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row>
    <row r="171" spans="1:27">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row>
    <row r="172" spans="1:27">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row>
    <row r="173" spans="1:27">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row>
    <row r="174" spans="1:27">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row>
    <row r="175" spans="1:27">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row>
    <row r="176" spans="1:27">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row>
    <row r="177" spans="1:2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row>
    <row r="178" spans="1:27">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row>
    <row r="179" spans="1:27">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row>
    <row r="180" spans="1:27">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row>
    <row r="181" spans="1:27">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row>
    <row r="182" spans="1:27">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row>
    <row r="183" spans="1:27">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row>
    <row r="184" spans="1:27">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row>
    <row r="185" spans="1:27">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row>
    <row r="186" spans="1:27">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row>
    <row r="187" spans="1:2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row>
    <row r="188" spans="1:27">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row>
    <row r="189" spans="1:27">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row>
    <row r="190" spans="1:27">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row>
    <row r="191" spans="1:27">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row>
    <row r="192" spans="1:27">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row>
    <row r="193" spans="1:27">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row>
    <row r="194" spans="1:27">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row>
    <row r="195" spans="1:27">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row>
    <row r="196" spans="1:27">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row>
    <row r="197" spans="1:2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row>
    <row r="198" spans="1:27">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row>
    <row r="199" spans="1:27">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row>
    <row r="200" spans="1:27">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row>
    <row r="201" spans="1:27">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row>
    <row r="202" spans="1:27">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row>
    <row r="203" spans="1:27">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row>
    <row r="204" spans="1:27">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row>
    <row r="205" spans="1:27">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row>
    <row r="206" spans="1:27">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row>
    <row r="207" spans="1:2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row>
    <row r="208" spans="1:27">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row>
    <row r="209" spans="1:27">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row>
    <row r="210" spans="1:27">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row>
    <row r="211" spans="1:27">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row>
    <row r="212" spans="1:27">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row>
    <row r="213" spans="1:27">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row>
    <row r="214" spans="1:27">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row>
    <row r="215" spans="1:27">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row>
    <row r="216" spans="1:27">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row>
    <row r="217" spans="1:2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row>
    <row r="218" spans="1:27">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row>
    <row r="219" spans="1:27">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row>
    <row r="220" spans="1:27">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row>
    <row r="221" spans="1:27">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row>
    <row r="222" spans="1:27">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row>
    <row r="223" spans="1:27">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row>
    <row r="224" spans="1:27">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row>
    <row r="225" spans="1:27">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row>
    <row r="226" spans="1:27">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row>
    <row r="227" spans="1: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row>
    <row r="228" spans="1:27">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row>
    <row r="229" spans="1:27">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row>
    <row r="230" spans="1:27">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row>
    <row r="231" spans="1:27">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row>
    <row r="232" spans="1:27">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row>
    <row r="233" spans="1:27">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row>
    <row r="234" spans="1:27">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row>
    <row r="235" spans="1:27">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row>
    <row r="236" spans="1:27">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row>
    <row r="237" spans="1:2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row>
    <row r="238" spans="1:27">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row>
    <row r="239" spans="1:27">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row>
    <row r="240" spans="1:27">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row>
    <row r="241" spans="1:27">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row>
    <row r="242" spans="1:27">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row>
    <row r="243" spans="1:27">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row>
    <row r="244" spans="1:27">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row>
    <row r="245" spans="1:27">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row>
    <row r="246" spans="1:27">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row>
    <row r="247" spans="1:2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row>
    <row r="248" spans="1:27">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row>
    <row r="249" spans="1:27">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row>
    <row r="250" spans="1:27">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row>
    <row r="251" spans="1:27">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row>
    <row r="252" spans="1:27">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row>
    <row r="253" spans="1:27">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row>
    <row r="254" spans="1:27">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row>
    <row r="255" spans="1:27">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row>
    <row r="256" spans="1:27">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row>
    <row r="257" spans="1:2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row>
    <row r="258" spans="1:27">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row>
    <row r="259" spans="1:27">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row>
    <row r="260" spans="1:27">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row>
    <row r="261" spans="1:27">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row>
    <row r="262" spans="1:27">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row>
    <row r="263" spans="1:27">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row>
    <row r="264" spans="1:27">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row>
    <row r="265" spans="1:27">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row>
    <row r="266" spans="1:27">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row>
    <row r="267" spans="1:2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row>
    <row r="268" spans="1:27">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row>
    <row r="269" spans="1:27">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row>
    <row r="270" spans="1:27">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row>
    <row r="271" spans="1:27">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row>
    <row r="272" spans="1:27">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row>
    <row r="273" spans="1:27">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row>
    <row r="274" spans="1:27">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row>
    <row r="275" spans="1:27">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row>
    <row r="276" spans="1:27">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row>
    <row r="277" spans="1:2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row>
    <row r="278" spans="1:27">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row>
    <row r="279" spans="1:27">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row>
    <row r="280" spans="1:27">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row>
    <row r="281" spans="1:27">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row>
    <row r="282" spans="1:27">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row>
    <row r="283" spans="1:27">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row>
    <row r="284" spans="1:27">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row>
    <row r="285" spans="1:27">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row>
    <row r="286" spans="1:27">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row>
    <row r="287" spans="1:2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row>
    <row r="288" spans="1:27">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row>
    <row r="289" spans="1:27">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row>
    <row r="290" spans="1:27">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row>
    <row r="291" spans="1:27">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row>
    <row r="292" spans="1:27">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row>
    <row r="293" spans="1:27">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row>
    <row r="294" spans="1:27">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row>
    <row r="295" spans="1:27">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row>
    <row r="296" spans="1:27">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row>
    <row r="297" spans="1:2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row>
    <row r="298" spans="1:27">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row>
    <row r="299" spans="1:27">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row>
    <row r="300" spans="1:27">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row>
    <row r="301" spans="1:27">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row>
    <row r="302" spans="1:27">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row>
    <row r="303" spans="1:27">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row>
    <row r="304" spans="1:27">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row>
    <row r="305" spans="1:27">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row>
    <row r="306" spans="1:27">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row>
    <row r="307" spans="1:2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row>
    <row r="308" spans="1:27">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row>
    <row r="309" spans="1:27">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row>
    <row r="310" spans="1:27">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row>
    <row r="311" spans="1:27">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row>
    <row r="312" spans="1:27">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row>
    <row r="313" spans="1:27">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row>
    <row r="314" spans="1:27">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row>
    <row r="315" spans="1:27">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row>
    <row r="316" spans="1:27">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row>
    <row r="317" spans="1:2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row>
    <row r="318" spans="1:27">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row>
    <row r="319" spans="1:27">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row>
    <row r="320" spans="1:27">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row>
    <row r="321" spans="1:27">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row>
    <row r="322" spans="1:27">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row>
    <row r="323" spans="1:27">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row>
    <row r="324" spans="1:27">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row>
    <row r="325" spans="1:27">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row>
    <row r="326" spans="1:27">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row>
    <row r="327" spans="1: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row>
    <row r="328" spans="1:27">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row>
    <row r="329" spans="1:27">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row>
    <row r="330" spans="1:27">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row>
    <row r="331" spans="1:27">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row>
    <row r="332" spans="1:27">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row>
    <row r="333" spans="1:27">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row>
    <row r="334" spans="1:27">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row>
    <row r="335" spans="1:27">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row>
    <row r="336" spans="1:27">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row>
    <row r="337" spans="1:2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row>
    <row r="338" spans="1:27">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row>
    <row r="339" spans="1:27">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row>
    <row r="340" spans="1:27">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row>
    <row r="341" spans="1:27">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row>
    <row r="342" spans="1:27">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row>
    <row r="343" spans="1:27">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row>
    <row r="344" spans="1:27">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row>
    <row r="345" spans="1:27">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row>
    <row r="346" spans="1:27">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row>
    <row r="347" spans="1:2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row>
    <row r="348" spans="1:27">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row>
    <row r="349" spans="1:27">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row>
    <row r="350" spans="1:27">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row>
    <row r="351" spans="1:27">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row>
    <row r="352" spans="1:27">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row>
    <row r="353" spans="1:27">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row>
    <row r="354" spans="1:27">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row>
    <row r="355" spans="1:27">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row>
    <row r="356" spans="1:27">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row>
    <row r="357" spans="1:2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row>
    <row r="358" spans="1:27">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row>
    <row r="359" spans="1:27">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row>
    <row r="360" spans="1:27">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row>
    <row r="361" spans="1:27">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row>
    <row r="362" spans="1:27">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row>
    <row r="363" spans="1:27">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row>
    <row r="364" spans="1:27">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row>
    <row r="365" spans="1:27">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row>
    <row r="366" spans="1:27">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row>
    <row r="367" spans="1:2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row>
    <row r="368" spans="1:27">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row>
    <row r="369" spans="1:27">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row>
    <row r="370" spans="1:27">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row>
    <row r="371" spans="1:27">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row>
    <row r="372" spans="1:27">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row>
    <row r="373" spans="1:27">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row>
    <row r="374" spans="1:27">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row>
    <row r="375" spans="1:27">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row>
    <row r="376" spans="1:27">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row>
    <row r="377" spans="1:2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row>
    <row r="378" spans="1:27">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row>
    <row r="379" spans="1:27">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row>
    <row r="380" spans="1:27">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row>
    <row r="381" spans="1:27">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row>
    <row r="382" spans="1:27">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row>
    <row r="383" spans="1:27">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row>
    <row r="384" spans="1:27">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row>
    <row r="385" spans="1:27">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row>
    <row r="386" spans="1:27">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row>
    <row r="387" spans="1:2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row>
    <row r="388" spans="1:27">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row>
    <row r="389" spans="1:27">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row>
    <row r="390" spans="1:27">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row>
    <row r="391" spans="1:27">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row>
    <row r="392" spans="1:27">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row>
    <row r="393" spans="1:27">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row>
    <row r="394" spans="1:27">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row>
    <row r="395" spans="1:27">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row>
    <row r="396" spans="1:27">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row>
    <row r="397" spans="1:2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row>
    <row r="398" spans="1:27">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row>
    <row r="399" spans="1:27">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row>
    <row r="400" spans="1:27">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row>
    <row r="401" spans="1:27">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row>
    <row r="402" spans="1:27">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row>
    <row r="403" spans="1:27">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row>
    <row r="404" spans="1:27">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row>
    <row r="405" spans="1:27">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row>
    <row r="406" spans="1:27">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row>
    <row r="407" spans="1:2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row>
    <row r="408" spans="1:27">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row>
    <row r="409" spans="1:27">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row>
    <row r="410" spans="1:27">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row>
    <row r="411" spans="1:27">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row>
    <row r="412" spans="1:27">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row>
    <row r="413" spans="1:27">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row>
    <row r="414" spans="1:27">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row>
    <row r="415" spans="1:27">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row>
    <row r="416" spans="1:27">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row>
    <row r="417" spans="1:2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row>
    <row r="418" spans="1:27">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row>
    <row r="419" spans="1:27">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row>
    <row r="420" spans="1:27">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row>
    <row r="421" spans="1:27">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row>
    <row r="422" spans="1:27">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row>
    <row r="423" spans="1:27">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row>
    <row r="424" spans="1:27">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row>
    <row r="425" spans="1:27">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row>
    <row r="426" spans="1:27">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row>
    <row r="427" spans="1: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row>
    <row r="428" spans="1:27">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row>
    <row r="429" spans="1:27">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row>
    <row r="430" spans="1:27">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row>
    <row r="431" spans="1:27">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row>
    <row r="432" spans="1:27">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row>
    <row r="433" spans="1:27">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row>
    <row r="434" spans="1:27">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row>
    <row r="435" spans="1:27">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row>
    <row r="436" spans="1:27">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row>
    <row r="437" spans="1:2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row>
    <row r="438" spans="1:27">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row>
    <row r="439" spans="1:27">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row>
    <row r="440" spans="1:27">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row>
    <row r="441" spans="1:27">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row>
    <row r="442" spans="1:27">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row>
    <row r="443" spans="1:27">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row>
    <row r="444" spans="1:27">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row>
    <row r="445" spans="1:27">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row>
    <row r="446" spans="1:27">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row>
    <row r="447" spans="1:2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row>
    <row r="448" spans="1:27">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row>
    <row r="449" spans="1:27">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row>
    <row r="450" spans="1:27">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row>
    <row r="451" spans="1:27">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row>
    <row r="452" spans="1:27">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row>
    <row r="453" spans="1:27">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row>
    <row r="454" spans="1:27">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row>
    <row r="455" spans="1:27">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row>
    <row r="456" spans="1:27">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row>
    <row r="457" spans="1:2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row>
    <row r="458" spans="1:27">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row>
    <row r="459" spans="1:27">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row>
    <row r="460" spans="1:27">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row>
    <row r="461" spans="1:27">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row>
    <row r="462" spans="1:27">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row>
    <row r="463" spans="1:27">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row>
    <row r="464" spans="1:27">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row>
    <row r="465" spans="1:27">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row>
    <row r="466" spans="1:27">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row>
    <row r="467" spans="1:2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row>
    <row r="468" spans="1:27">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row>
    <row r="469" spans="1:27">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row>
    <row r="470" spans="1:27">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row>
    <row r="471" spans="1:27">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row>
    <row r="472" spans="1:27">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row>
    <row r="473" spans="1:27">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row>
    <row r="474" spans="1:27">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row>
    <row r="475" spans="1:27">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row>
    <row r="476" spans="1:27">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row>
    <row r="477" spans="1:2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row>
    <row r="478" spans="1:27">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row>
    <row r="479" spans="1:27">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row>
    <row r="480" spans="1:27">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row>
    <row r="481" spans="1:27">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row>
    <row r="482" spans="1:27">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row>
    <row r="483" spans="1:27">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row>
    <row r="484" spans="1:27">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row>
    <row r="485" spans="1:27">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row>
    <row r="486" spans="1:27">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row>
    <row r="487" spans="1:2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row>
    <row r="488" spans="1:27">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row>
    <row r="489" spans="1:27">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row>
    <row r="490" spans="1:27">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row>
    <row r="491" spans="1:27">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row>
    <row r="492" spans="1:27">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row>
    <row r="493" spans="1:27">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row>
    <row r="494" spans="1:27">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row>
    <row r="495" spans="1:27">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row>
    <row r="496" spans="1:27">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row>
    <row r="497" spans="1:2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row>
    <row r="498" spans="1:27">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row>
    <row r="499" spans="1:27">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row>
    <row r="500" spans="1:27">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row>
    <row r="501" spans="1:27">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row>
    <row r="502" spans="1:27">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row>
    <row r="503" spans="1:27">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row>
    <row r="504" spans="1:27">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row>
    <row r="505" spans="1:27">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row>
    <row r="506" spans="1:27">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row>
    <row r="507" spans="1:2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row>
    <row r="508" spans="1:27">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row>
    <row r="509" spans="1:27">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row>
    <row r="510" spans="1:27">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row>
    <row r="511" spans="1:27">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row>
    <row r="512" spans="1:27">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row>
    <row r="513" spans="1:27">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row>
    <row r="514" spans="1:27">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row>
    <row r="515" spans="1:27">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row>
    <row r="516" spans="1:27">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row>
    <row r="517" spans="1:2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row>
    <row r="518" spans="1:27">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row>
    <row r="519" spans="1:27">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row>
    <row r="520" spans="1:27">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row>
    <row r="521" spans="1:27">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row>
    <row r="522" spans="1:27">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row>
    <row r="523" spans="1:27">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row>
    <row r="524" spans="1:27">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row>
    <row r="525" spans="1:27">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row>
    <row r="526" spans="1:27">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row>
    <row r="527" spans="1: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row>
    <row r="528" spans="1:27">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row>
    <row r="529" spans="1:27">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row>
    <row r="530" spans="1:27">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row>
    <row r="531" spans="1:27">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row>
    <row r="532" spans="1:27">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row>
    <row r="533" spans="1:27">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row>
    <row r="534" spans="1:27">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row>
    <row r="535" spans="1:27">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row>
    <row r="536" spans="1:27">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row>
    <row r="537" spans="1:2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row>
    <row r="538" spans="1:27">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row>
    <row r="539" spans="1:27">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row>
    <row r="540" spans="1:27">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row>
    <row r="541" spans="1:27">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row>
    <row r="542" spans="1:27">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row>
    <row r="543" spans="1:27">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row>
    <row r="544" spans="1:27">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row>
    <row r="545" spans="1:27">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row>
    <row r="546" spans="1:27">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row>
    <row r="547" spans="1:2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row>
    <row r="548" spans="1:27">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row>
    <row r="549" spans="1:27">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row>
    <row r="550" spans="1:27">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row>
    <row r="551" spans="1:27">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row>
    <row r="552" spans="1:27">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row>
    <row r="553" spans="1:27">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row>
    <row r="554" spans="1:27">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row>
    <row r="555" spans="1:27">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row>
    <row r="556" spans="1:27">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row>
    <row r="557" spans="1:2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row>
    <row r="558" spans="1:27">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row>
    <row r="559" spans="1:27">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row>
    <row r="560" spans="1:27">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row>
    <row r="561" spans="1:27">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row>
    <row r="562" spans="1:27">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row>
    <row r="563" spans="1:27">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row>
    <row r="564" spans="1:27">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row>
    <row r="565" spans="1:27">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row>
    <row r="566" spans="1:27">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row>
    <row r="567" spans="1:2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row>
    <row r="568" spans="1:27">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row>
    <row r="569" spans="1:27">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row>
    <row r="570" spans="1:27">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row>
    <row r="571" spans="1:27">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row>
    <row r="572" spans="1:27">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row>
    <row r="573" spans="1:27">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row>
    <row r="574" spans="1:27">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row>
    <row r="575" spans="1:27">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row>
    <row r="576" spans="1:27">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row>
    <row r="577" spans="1:2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row>
    <row r="578" spans="1:27">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row>
    <row r="579" spans="1:27">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row>
    <row r="580" spans="1:27">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row>
    <row r="581" spans="1:27">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row>
    <row r="582" spans="1:27">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row>
    <row r="583" spans="1:27">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row>
    <row r="584" spans="1:27">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row>
    <row r="585" spans="1:27">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row>
    <row r="586" spans="1:27">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row>
    <row r="587" spans="1:2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row>
    <row r="588" spans="1:27">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row>
    <row r="589" spans="1:27">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row>
    <row r="590" spans="1:27">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row>
    <row r="591" spans="1:27">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row>
    <row r="592" spans="1:27">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row>
    <row r="593" spans="1:27">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row>
    <row r="594" spans="1:27">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row>
    <row r="595" spans="1:27">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row>
    <row r="596" spans="1:27">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row>
    <row r="597" spans="1:2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row>
    <row r="598" spans="1:27">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row>
    <row r="599" spans="1:27">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row>
    <row r="600" spans="1:27">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row>
    <row r="601" spans="1:27">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row>
    <row r="602" spans="1:27">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row>
    <row r="603" spans="1:27">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row>
    <row r="604" spans="1:27">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row>
    <row r="605" spans="1:27">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row>
    <row r="606" spans="1:27">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row>
    <row r="607" spans="1:2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row>
    <row r="608" spans="1:27">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row>
    <row r="609" spans="1:27">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row>
    <row r="610" spans="1:27">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row>
    <row r="611" spans="1:27">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row>
    <row r="612" spans="1:27">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row>
    <row r="613" spans="1:27">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row>
    <row r="614" spans="1:27">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row>
    <row r="615" spans="1:27">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row>
    <row r="616" spans="1:27">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row>
    <row r="617" spans="1:2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row>
    <row r="618" spans="1:27">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row>
    <row r="619" spans="1:27">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row>
    <row r="620" spans="1:27">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row>
    <row r="621" spans="1:27">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row>
    <row r="622" spans="1:27">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row>
    <row r="623" spans="1:27">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row>
    <row r="624" spans="1:27">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row>
    <row r="625" spans="1:27">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row>
    <row r="626" spans="1:27">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row>
    <row r="627" spans="1: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row>
    <row r="628" spans="1:27">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row>
    <row r="629" spans="1:27">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row>
    <row r="630" spans="1:27">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row>
    <row r="631" spans="1:27">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row>
    <row r="632" spans="1:27">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row>
    <row r="633" spans="1:27">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row>
    <row r="634" spans="1:27">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row>
    <row r="635" spans="1:27">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row>
    <row r="636" spans="1:27">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row>
    <row r="637" spans="1:2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row>
    <row r="638" spans="1:27">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row>
    <row r="639" spans="1:27">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row>
    <row r="640" spans="1:27">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row>
    <row r="641" spans="1:27">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row>
    <row r="642" spans="1:27">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row>
    <row r="643" spans="1:27">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row>
    <row r="644" spans="1:27">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row>
    <row r="645" spans="1:27">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row>
    <row r="646" spans="1:27">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row>
    <row r="647" spans="1:2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row>
    <row r="648" spans="1:27">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row>
    <row r="649" spans="1:27">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row>
    <row r="650" spans="1:27">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row>
    <row r="651" spans="1:27">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row>
    <row r="652" spans="1:27">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row>
    <row r="653" spans="1:27">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row>
    <row r="654" spans="1:27">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row>
    <row r="655" spans="1:27">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row>
    <row r="656" spans="1:27">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row>
    <row r="657" spans="1:2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row>
    <row r="658" spans="1:27">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row>
    <row r="659" spans="1:27">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row>
    <row r="660" spans="1:27">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row>
    <row r="661" spans="1:27">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row>
    <row r="662" spans="1:27">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row>
    <row r="663" spans="1:27">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row>
    <row r="664" spans="1:27">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row>
    <row r="665" spans="1:27">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row>
    <row r="666" spans="1:27">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row>
    <row r="667" spans="1:2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row>
    <row r="668" spans="1:27">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row>
    <row r="669" spans="1:27">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row>
    <row r="670" spans="1:27">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row>
    <row r="671" spans="1:27">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row>
    <row r="672" spans="1:27">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row>
    <row r="673" spans="1:27">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row>
    <row r="674" spans="1:27">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row>
    <row r="675" spans="1:27">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row>
    <row r="676" spans="1:27">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row>
    <row r="677" spans="1:2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row>
    <row r="678" spans="1:27">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row>
    <row r="679" spans="1:27">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row>
    <row r="680" spans="1:27">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row>
    <row r="681" spans="1:27">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row>
    <row r="682" spans="1:27">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row>
    <row r="683" spans="1:27">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row>
    <row r="684" spans="1:27">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row>
    <row r="685" spans="1:27">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row>
    <row r="686" spans="1:27">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row>
    <row r="687" spans="1:2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row>
    <row r="688" spans="1:27">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row>
    <row r="689" spans="1:27">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row>
    <row r="690" spans="1:27">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row>
    <row r="691" spans="1:27">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row>
    <row r="692" spans="1:27">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row>
    <row r="693" spans="1:27">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row>
    <row r="694" spans="1:27">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row>
    <row r="695" spans="1:27">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row>
    <row r="696" spans="1:27">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row>
    <row r="697" spans="1:2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row>
    <row r="698" spans="1:27">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row>
    <row r="699" spans="1:27">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row>
    <row r="700" spans="1:27">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row>
    <row r="701" spans="1:27">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row>
    <row r="702" spans="1:27">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row>
    <row r="703" spans="1:27">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row>
    <row r="704" spans="1:27">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row>
    <row r="705" spans="1:27">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row>
    <row r="706" spans="1:27">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row>
    <row r="707" spans="1:2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row>
    <row r="708" spans="1:27">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row>
    <row r="709" spans="1:27">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row>
    <row r="710" spans="1:27">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row>
    <row r="711" spans="1:27">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row>
    <row r="712" spans="1:27">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row>
    <row r="713" spans="1:27">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row>
    <row r="714" spans="1:27">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row>
    <row r="715" spans="1:27">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row>
    <row r="716" spans="1:27">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row>
    <row r="717" spans="1:2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row>
    <row r="718" spans="1:27">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row>
    <row r="719" spans="1:27">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row>
    <row r="720" spans="1:27">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row>
    <row r="721" spans="1:27">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row>
    <row r="722" spans="1:27">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row>
    <row r="723" spans="1:27">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row>
    <row r="724" spans="1:27">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row>
    <row r="725" spans="1:27">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row>
    <row r="726" spans="1:27">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row>
    <row r="727" spans="1: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row>
    <row r="728" spans="1:27">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row>
    <row r="729" spans="1:27">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row>
    <row r="730" spans="1:27">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row>
    <row r="731" spans="1:27">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row>
    <row r="732" spans="1:27">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row>
    <row r="733" spans="1:27">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row>
    <row r="734" spans="1:27">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row>
    <row r="735" spans="1:27">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row>
    <row r="736" spans="1:27">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row>
    <row r="737" spans="1:2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row>
    <row r="738" spans="1:27">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row>
    <row r="739" spans="1:27">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row>
    <row r="740" spans="1:27">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row>
    <row r="741" spans="1:27">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row>
    <row r="742" spans="1:27">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row>
    <row r="743" spans="1:27">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row>
    <row r="744" spans="1:27">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row>
    <row r="745" spans="1:27">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row>
    <row r="746" spans="1:27">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row>
    <row r="747" spans="1:2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row>
    <row r="748" spans="1:27">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row>
    <row r="749" spans="1:27">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row>
    <row r="750" spans="1:27">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row>
    <row r="751" spans="1:27">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row>
    <row r="752" spans="1:27">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row>
    <row r="753" spans="1:27">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row>
    <row r="754" spans="1:27">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row>
    <row r="755" spans="1:27">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row>
    <row r="756" spans="1:27">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row>
    <row r="757" spans="1:2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row>
    <row r="758" spans="1:27">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row>
    <row r="759" spans="1:27">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row>
    <row r="760" spans="1:27">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row>
    <row r="761" spans="1:27">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row>
    <row r="762" spans="1:27">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row>
    <row r="763" spans="1:27">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row>
    <row r="764" spans="1:27">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row>
    <row r="765" spans="1:27">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row>
    <row r="766" spans="1:27">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row>
    <row r="767" spans="1:2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row>
    <row r="768" spans="1:27">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row>
    <row r="769" spans="1:27">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row>
    <row r="770" spans="1:27">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row>
    <row r="771" spans="1:27">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row>
    <row r="772" spans="1:27">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row>
    <row r="773" spans="1:27">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row>
    <row r="774" spans="1:27">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row>
    <row r="775" spans="1:27">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row>
    <row r="776" spans="1:27">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row>
    <row r="777" spans="1:2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row>
    <row r="778" spans="1:27">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row>
    <row r="779" spans="1:27">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row>
    <row r="780" spans="1:27">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row>
    <row r="781" spans="1:27">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row>
    <row r="782" spans="1:27">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row>
    <row r="783" spans="1:27">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row>
    <row r="784" spans="1:27">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row>
    <row r="785" spans="1:27">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row>
    <row r="786" spans="1:27">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row>
    <row r="787" spans="1:2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row>
    <row r="788" spans="1:27">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row>
    <row r="789" spans="1:27">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row>
    <row r="790" spans="1:27">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row>
    <row r="791" spans="1:27">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row>
    <row r="792" spans="1:27">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row>
    <row r="793" spans="1:27">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row>
    <row r="794" spans="1:27">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row>
    <row r="795" spans="1:27">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row>
    <row r="796" spans="1:27">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row>
    <row r="797" spans="1:2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row>
    <row r="798" spans="1:27">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row>
    <row r="799" spans="1:27">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row>
    <row r="800" spans="1:27">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row>
    <row r="801" spans="1:27">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row>
    <row r="802" spans="1:27">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row>
    <row r="803" spans="1:27">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row>
    <row r="804" spans="1:27">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row>
    <row r="805" spans="1:27">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row>
    <row r="806" spans="1:27">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row>
    <row r="807" spans="1:2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row>
    <row r="808" spans="1:27">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row>
    <row r="809" spans="1:27">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row>
    <row r="810" spans="1:27">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row>
    <row r="811" spans="1:27">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row>
    <row r="812" spans="1:27">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row>
    <row r="813" spans="1:27">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row>
    <row r="814" spans="1:27">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row>
    <row r="815" spans="1:27">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row>
    <row r="816" spans="1:27">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row>
    <row r="817" spans="1:2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row>
    <row r="818" spans="1:27">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row>
    <row r="819" spans="1:27">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row>
    <row r="820" spans="1:27">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row>
    <row r="821" spans="1:27">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row>
    <row r="822" spans="1:27">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row>
    <row r="823" spans="1:27">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row>
    <row r="824" spans="1:27">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row>
    <row r="825" spans="1:27">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row>
    <row r="826" spans="1:27">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row>
    <row r="827" spans="1: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row>
    <row r="828" spans="1:27">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row>
    <row r="829" spans="1:27">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row>
    <row r="830" spans="1:27">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row>
    <row r="831" spans="1:27">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row>
    <row r="832" spans="1:27">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row>
    <row r="833" spans="1:27">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row>
    <row r="834" spans="1:27">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row>
    <row r="835" spans="1:27">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row>
    <row r="836" spans="1:27">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row>
    <row r="837" spans="1:2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row>
    <row r="838" spans="1:27">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row>
    <row r="839" spans="1:27">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row>
    <row r="840" spans="1:27">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row>
    <row r="841" spans="1:27">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row>
    <row r="842" spans="1:27">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row>
    <row r="843" spans="1:27">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row>
    <row r="844" spans="1:27">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row>
    <row r="845" spans="1:27">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row>
    <row r="846" spans="1:27">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row>
    <row r="847" spans="1:2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row>
    <row r="848" spans="1:27">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row>
    <row r="849" spans="1:27">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row>
    <row r="850" spans="1:27">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row>
    <row r="851" spans="1:27">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row>
    <row r="852" spans="1:27">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row>
    <row r="853" spans="1:27">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row>
    <row r="854" spans="1:27">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row>
    <row r="855" spans="1:27">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row>
    <row r="856" spans="1:27">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row>
    <row r="857" spans="1:2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row>
    <row r="858" spans="1:27">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row>
    <row r="859" spans="1:27">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row>
    <row r="860" spans="1:27">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row>
    <row r="861" spans="1:27">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row>
    <row r="862" spans="1:27">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row>
    <row r="863" spans="1:27">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row>
    <row r="864" spans="1:27">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row>
    <row r="865" spans="1:27">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row>
    <row r="866" spans="1:27">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row>
    <row r="867" spans="1:2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row>
    <row r="868" spans="1:27">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row>
    <row r="869" spans="1:27">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row>
    <row r="870" spans="1:27">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row>
    <row r="871" spans="1:27">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row>
    <row r="872" spans="1:27">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row>
    <row r="873" spans="1:27">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row>
    <row r="874" spans="1:27">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row>
    <row r="875" spans="1:27">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row>
    <row r="876" spans="1:27">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row>
    <row r="877" spans="1:2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row>
    <row r="878" spans="1:27">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row>
    <row r="879" spans="1:27">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row>
    <row r="880" spans="1:27">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row>
    <row r="881" spans="1:27">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row>
    <row r="882" spans="1:27">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row>
    <row r="883" spans="1:27">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row>
    <row r="884" spans="1:27">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row>
    <row r="885" spans="1:27">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row>
    <row r="886" spans="1:27">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row>
    <row r="887" spans="1:2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row>
    <row r="888" spans="1:27">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row>
    <row r="889" spans="1:27">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row>
    <row r="890" spans="1:27">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row>
    <row r="891" spans="1:27">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row>
    <row r="892" spans="1:27">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row>
    <row r="893" spans="1:27">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row>
    <row r="894" spans="1:27">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row>
    <row r="895" spans="1:27">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row>
    <row r="896" spans="1:27">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row>
    <row r="897" spans="1:2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row>
    <row r="898" spans="1:27">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row>
    <row r="899" spans="1:27">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row>
    <row r="900" spans="1:27">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row>
    <row r="901" spans="1:27">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row>
    <row r="902" spans="1:27">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row>
    <row r="903" spans="1:27">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row>
    <row r="904" spans="1:27">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row>
    <row r="905" spans="1:27">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row>
    <row r="906" spans="1:27">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row>
    <row r="907" spans="1:2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row>
    <row r="908" spans="1:27">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row>
    <row r="909" spans="1:27">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row>
    <row r="910" spans="1:27">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row>
    <row r="911" spans="1:27">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row>
    <row r="912" spans="1:27">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row>
    <row r="913" spans="1:27">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row>
    <row r="914" spans="1:27">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row>
    <row r="915" spans="1:27">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row>
    <row r="916" spans="1:27">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row>
    <row r="917" spans="1:2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row>
    <row r="918" spans="1:27">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row>
    <row r="919" spans="1:27">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row>
    <row r="920" spans="1:27">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row>
    <row r="921" spans="1:27">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row>
    <row r="922" spans="1:27">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row>
    <row r="923" spans="1:27">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row>
    <row r="924" spans="1:27">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row>
    <row r="925" spans="1:27">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row>
    <row r="926" spans="1:27">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row>
    <row r="927" spans="1: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row>
    <row r="928" spans="1:27">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row>
    <row r="929" spans="1:27">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row>
    <row r="930" spans="1:27">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row>
    <row r="931" spans="1:27">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row>
    <row r="932" spans="1:27">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row>
    <row r="933" spans="1:27">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row>
    <row r="934" spans="1:27">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row>
    <row r="935" spans="1:27">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row>
    <row r="936" spans="1:27">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row>
    <row r="937" spans="1:2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row>
    <row r="938" spans="1:27">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row>
    <row r="939" spans="1:27">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row>
    <row r="940" spans="1:27">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row>
    <row r="941" spans="1:27">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row>
    <row r="942" spans="1:27">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row>
    <row r="943" spans="1:27">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row>
    <row r="944" spans="1:27">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row>
    <row r="945" spans="1:27">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row>
    <row r="946" spans="1:27">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row>
    <row r="947" spans="1:2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row>
    <row r="948" spans="1:27">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row>
    <row r="949" spans="1:27">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row>
    <row r="950" spans="1:27">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row>
    <row r="951" spans="1:27">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row>
    <row r="952" spans="1:27">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row>
    <row r="953" spans="1:27">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row>
    <row r="954" spans="1:27">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row>
    <row r="955" spans="1:27">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row>
    <row r="956" spans="1:27">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row>
    <row r="957" spans="1:2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row>
    <row r="958" spans="1:27">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row>
    <row r="959" spans="1:27">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row>
    <row r="960" spans="1:27">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row>
    <row r="961" spans="1:27">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row>
    <row r="962" spans="1:27">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row>
    <row r="963" spans="1:27">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row>
    <row r="964" spans="1:27">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row>
    <row r="965" spans="1:27">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row>
    <row r="966" spans="1:27">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row>
    <row r="967" spans="1:2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row>
    <row r="968" spans="1:27">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row>
    <row r="969" spans="1:27">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row>
    <row r="970" spans="1:27">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row>
    <row r="971" spans="1:27">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row>
    <row r="972" spans="1:27">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row>
    <row r="973" spans="1:27">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row>
    <row r="974" spans="1:27">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row>
    <row r="975" spans="1:27">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row>
    <row r="976" spans="1:27">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row>
    <row r="977" spans="1:2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row>
    <row r="978" spans="1:27">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row>
    <row r="979" spans="1:27">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row>
    <row r="980" spans="1:27">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row>
    <row r="981" spans="1:27">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row>
    <row r="982" spans="1:27">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row>
    <row r="983" spans="1:27">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row>
    <row r="984" spans="1:27">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row>
    <row r="985" spans="1:27">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row>
    <row r="986" spans="1:27">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row>
    <row r="987" spans="1:2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row>
    <row r="988" spans="1:27">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row>
    <row r="989" spans="1:27">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row>
    <row r="990" spans="1:27">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row>
    <row r="991" spans="1:27">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row>
    <row r="992" spans="1:27">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row>
    <row r="993" spans="1:27">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row>
    <row r="994" spans="1:27">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row>
    <row r="995" spans="1:27">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row>
    <row r="996" spans="1:27">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row>
    <row r="997" spans="1:2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row>
    <row r="998" spans="1:27">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row>
    <row r="999" spans="1:27">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row>
    <row r="1000" spans="1:27">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row>
    <row r="1001" spans="1:27">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row>
  </sheetData>
  <mergeCells count="5">
    <mergeCell ref="B1:C1"/>
    <mergeCell ref="B2:C2"/>
    <mergeCell ref="A3:A6"/>
    <mergeCell ref="B7:C7"/>
    <mergeCell ref="A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44"/>
  <sheetViews>
    <sheetView showGridLines="0" tabSelected="1" workbookViewId="0">
      <selection activeCell="L16" sqref="L16"/>
    </sheetView>
  </sheetViews>
  <sheetFormatPr baseColWidth="10" defaultColWidth="14.42578125" defaultRowHeight="15.75" customHeight="1"/>
  <cols>
    <col min="1" max="1" width="7.85546875" style="82" customWidth="1"/>
    <col min="2" max="2" width="7.42578125" style="82" customWidth="1"/>
    <col min="3" max="9" width="3.85546875" style="82" bestFit="1" customWidth="1"/>
    <col min="10" max="10" width="3.28515625" style="83" customWidth="1"/>
    <col min="11" max="11" width="8.85546875" style="82" bestFit="1" customWidth="1"/>
    <col min="12" max="12" width="7.5703125" style="82" bestFit="1" customWidth="1"/>
    <col min="13" max="19" width="3.85546875" style="82" bestFit="1" customWidth="1"/>
    <col min="20" max="16384" width="14.42578125" style="82"/>
  </cols>
  <sheetData>
    <row r="1" spans="1:34" s="80" customFormat="1" ht="15">
      <c r="A1" s="78"/>
      <c r="B1" s="117"/>
      <c r="C1" s="117"/>
      <c r="D1" s="117"/>
      <c r="E1" s="117"/>
      <c r="F1" s="117"/>
      <c r="G1" s="117"/>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s="80" customFormat="1" ht="18" customHeight="1">
      <c r="A2" s="118"/>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row>
    <row r="3" spans="1:34" s="80" customFormat="1" ht="18" customHeight="1">
      <c r="A3" s="118"/>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ht="15.75" customHeight="1">
      <c r="A4" s="115" t="s">
        <v>251</v>
      </c>
      <c r="B4" s="115"/>
      <c r="C4" s="115"/>
      <c r="D4" s="115"/>
      <c r="E4" s="115"/>
      <c r="F4" s="115"/>
      <c r="G4" s="115"/>
      <c r="H4" s="115"/>
      <c r="I4" s="115"/>
      <c r="J4" s="115"/>
      <c r="K4" s="115"/>
      <c r="L4" s="115"/>
      <c r="M4" s="115"/>
      <c r="N4" s="115"/>
      <c r="O4" s="115"/>
      <c r="P4" s="115"/>
      <c r="Q4" s="115"/>
      <c r="R4" s="115"/>
      <c r="S4" s="115"/>
    </row>
    <row r="5" spans="1:34" ht="15.75" customHeight="1">
      <c r="A5" s="115" t="s">
        <v>252</v>
      </c>
      <c r="B5" s="115"/>
      <c r="C5" s="115"/>
      <c r="D5" s="115"/>
      <c r="E5" s="115"/>
      <c r="F5" s="115"/>
      <c r="G5" s="115"/>
      <c r="H5" s="115"/>
      <c r="I5" s="115"/>
      <c r="J5" s="115"/>
      <c r="K5" s="115"/>
      <c r="L5" s="115"/>
      <c r="M5" s="115"/>
      <c r="N5" s="115"/>
      <c r="O5" s="115"/>
      <c r="P5" s="115"/>
      <c r="Q5" s="115"/>
      <c r="R5" s="115"/>
      <c r="S5" s="115"/>
    </row>
    <row r="7" spans="1:34" ht="15.75" customHeight="1">
      <c r="A7" s="116" t="s">
        <v>249</v>
      </c>
      <c r="B7" s="116"/>
      <c r="C7" s="116"/>
      <c r="D7" s="116"/>
      <c r="E7" s="116"/>
      <c r="F7" s="116"/>
      <c r="G7" s="116"/>
      <c r="H7" s="116"/>
      <c r="I7" s="116"/>
      <c r="K7" s="116" t="s">
        <v>250</v>
      </c>
      <c r="L7" s="116"/>
      <c r="M7" s="116"/>
      <c r="N7" s="116"/>
      <c r="O7" s="116"/>
      <c r="P7" s="116"/>
      <c r="Q7" s="116"/>
      <c r="R7" s="116"/>
      <c r="S7" s="116"/>
    </row>
    <row r="8" spans="1:34" ht="15">
      <c r="A8" s="84" t="s">
        <v>246</v>
      </c>
      <c r="B8" s="84" t="s">
        <v>248</v>
      </c>
      <c r="C8" s="122" t="s">
        <v>253</v>
      </c>
      <c r="D8" s="122"/>
      <c r="E8" s="122"/>
      <c r="F8" s="122"/>
      <c r="G8" s="122"/>
      <c r="H8" s="122"/>
      <c r="I8" s="123"/>
      <c r="J8" s="85"/>
      <c r="K8" s="84" t="s">
        <v>246</v>
      </c>
      <c r="L8" s="84" t="s">
        <v>248</v>
      </c>
      <c r="M8" s="122" t="s">
        <v>253</v>
      </c>
      <c r="N8" s="122"/>
      <c r="O8" s="122"/>
      <c r="P8" s="122"/>
      <c r="Q8" s="122"/>
      <c r="R8" s="122"/>
      <c r="S8" s="123"/>
    </row>
    <row r="9" spans="1:34" ht="15">
      <c r="A9" s="86"/>
      <c r="B9" s="86"/>
      <c r="C9" s="119" t="s">
        <v>15</v>
      </c>
      <c r="D9" s="120"/>
      <c r="E9" s="120"/>
      <c r="F9" s="120"/>
      <c r="G9" s="120"/>
      <c r="H9" s="120"/>
      <c r="I9" s="121"/>
      <c r="J9" s="85"/>
      <c r="K9" s="87"/>
      <c r="L9" s="86"/>
      <c r="M9" s="119" t="s">
        <v>15</v>
      </c>
      <c r="N9" s="120"/>
      <c r="O9" s="120"/>
      <c r="P9" s="120"/>
      <c r="Q9" s="120"/>
      <c r="R9" s="120"/>
      <c r="S9" s="121"/>
    </row>
    <row r="10" spans="1:34" ht="15" hidden="1">
      <c r="A10" s="86"/>
      <c r="B10" s="86"/>
      <c r="C10" s="88" t="s">
        <v>16</v>
      </c>
      <c r="D10" s="88" t="s">
        <v>17</v>
      </c>
      <c r="E10" s="88" t="s">
        <v>17</v>
      </c>
      <c r="F10" s="88" t="s">
        <v>18</v>
      </c>
      <c r="G10" s="88" t="s">
        <v>19</v>
      </c>
      <c r="H10" s="88" t="s">
        <v>20</v>
      </c>
      <c r="I10" s="88" t="s">
        <v>21</v>
      </c>
      <c r="J10" s="85"/>
      <c r="K10" s="87"/>
      <c r="L10" s="86"/>
      <c r="M10" s="88" t="s">
        <v>16</v>
      </c>
      <c r="N10" s="88" t="s">
        <v>17</v>
      </c>
      <c r="O10" s="88" t="s">
        <v>17</v>
      </c>
      <c r="P10" s="88" t="s">
        <v>18</v>
      </c>
      <c r="Q10" s="88" t="s">
        <v>19</v>
      </c>
      <c r="R10" s="88" t="s">
        <v>20</v>
      </c>
      <c r="S10" s="88" t="s">
        <v>21</v>
      </c>
    </row>
    <row r="11" spans="1:34" ht="15" hidden="1">
      <c r="A11" s="86"/>
      <c r="B11" s="86"/>
      <c r="C11" s="89"/>
      <c r="D11" s="89"/>
      <c r="E11" s="89"/>
      <c r="F11" s="89"/>
      <c r="G11" s="89"/>
      <c r="H11" s="89"/>
      <c r="I11" s="90">
        <v>1</v>
      </c>
      <c r="J11" s="85"/>
      <c r="K11" s="87"/>
      <c r="L11" s="86"/>
      <c r="M11" s="89"/>
      <c r="N11" s="89"/>
      <c r="O11" s="89"/>
      <c r="P11" s="89"/>
      <c r="Q11" s="89"/>
      <c r="R11" s="89"/>
      <c r="S11" s="90">
        <v>1</v>
      </c>
    </row>
    <row r="12" spans="1:34" ht="15" hidden="1">
      <c r="A12" s="86"/>
      <c r="B12" s="86"/>
      <c r="C12" s="91">
        <v>2</v>
      </c>
      <c r="D12" s="91">
        <v>3</v>
      </c>
      <c r="E12" s="91">
        <v>4</v>
      </c>
      <c r="F12" s="91">
        <v>5</v>
      </c>
      <c r="G12" s="91">
        <v>6</v>
      </c>
      <c r="H12" s="90">
        <v>7</v>
      </c>
      <c r="I12" s="90">
        <v>8</v>
      </c>
      <c r="J12" s="85"/>
      <c r="K12" s="87"/>
      <c r="L12" s="86"/>
      <c r="M12" s="91">
        <v>2</v>
      </c>
      <c r="N12" s="91">
        <v>3</v>
      </c>
      <c r="O12" s="91">
        <v>4</v>
      </c>
      <c r="P12" s="91">
        <v>5</v>
      </c>
      <c r="Q12" s="91">
        <v>6</v>
      </c>
      <c r="R12" s="90">
        <v>7</v>
      </c>
      <c r="S12" s="90">
        <v>8</v>
      </c>
    </row>
    <row r="13" spans="1:34" ht="15">
      <c r="A13" s="92">
        <v>44228</v>
      </c>
      <c r="B13" s="87" t="s">
        <v>22</v>
      </c>
      <c r="C13" s="93">
        <v>9</v>
      </c>
      <c r="D13" s="91">
        <v>10</v>
      </c>
      <c r="E13" s="91">
        <v>11</v>
      </c>
      <c r="F13" s="91">
        <v>12</v>
      </c>
      <c r="G13" s="93">
        <v>13</v>
      </c>
      <c r="H13" s="91">
        <v>14</v>
      </c>
      <c r="I13" s="90">
        <v>15</v>
      </c>
      <c r="J13" s="85"/>
      <c r="K13" s="92">
        <v>44228</v>
      </c>
      <c r="L13" s="87" t="s">
        <v>22</v>
      </c>
      <c r="M13" s="94">
        <v>44417</v>
      </c>
      <c r="N13" s="95">
        <v>44418</v>
      </c>
      <c r="O13" s="95">
        <v>44419</v>
      </c>
      <c r="P13" s="95">
        <v>44420</v>
      </c>
      <c r="Q13" s="94">
        <v>44421</v>
      </c>
      <c r="R13" s="95">
        <v>44422</v>
      </c>
      <c r="S13" s="96">
        <v>44423</v>
      </c>
    </row>
    <row r="14" spans="1:34" ht="15">
      <c r="A14" s="92">
        <v>44289</v>
      </c>
      <c r="B14" s="87" t="s">
        <v>22</v>
      </c>
      <c r="C14" s="90">
        <v>16</v>
      </c>
      <c r="D14" s="91">
        <v>17</v>
      </c>
      <c r="E14" s="97">
        <v>18</v>
      </c>
      <c r="F14" s="97">
        <v>19</v>
      </c>
      <c r="G14" s="91">
        <v>20</v>
      </c>
      <c r="H14" s="91">
        <v>21</v>
      </c>
      <c r="I14" s="90">
        <v>22</v>
      </c>
      <c r="J14" s="85"/>
      <c r="K14" s="87"/>
      <c r="L14" s="86"/>
      <c r="M14" s="96">
        <v>44424</v>
      </c>
      <c r="N14" s="95">
        <v>17</v>
      </c>
      <c r="O14" s="95">
        <v>18</v>
      </c>
      <c r="P14" s="95">
        <v>19</v>
      </c>
      <c r="Q14" s="95">
        <v>20</v>
      </c>
      <c r="R14" s="95">
        <v>21</v>
      </c>
      <c r="S14" s="96">
        <v>44430</v>
      </c>
    </row>
    <row r="15" spans="1:34" ht="15">
      <c r="A15" s="92">
        <v>44352</v>
      </c>
      <c r="B15" s="87" t="s">
        <v>22</v>
      </c>
      <c r="C15" s="91">
        <v>23</v>
      </c>
      <c r="D15" s="91">
        <v>24</v>
      </c>
      <c r="E15" s="97">
        <v>25</v>
      </c>
      <c r="F15" s="97">
        <v>26</v>
      </c>
      <c r="G15" s="91">
        <v>27</v>
      </c>
      <c r="H15" s="91">
        <v>28</v>
      </c>
      <c r="I15" s="90">
        <v>29</v>
      </c>
      <c r="J15" s="85"/>
      <c r="K15" s="87" t="s">
        <v>23</v>
      </c>
      <c r="L15" s="87" t="s">
        <v>22</v>
      </c>
      <c r="M15" s="95">
        <v>23</v>
      </c>
      <c r="N15" s="95">
        <v>24</v>
      </c>
      <c r="O15" s="95">
        <v>25</v>
      </c>
      <c r="P15" s="95">
        <v>26</v>
      </c>
      <c r="Q15" s="95">
        <v>27</v>
      </c>
      <c r="R15" s="95">
        <v>28</v>
      </c>
      <c r="S15" s="96">
        <v>44437</v>
      </c>
    </row>
    <row r="16" spans="1:34" ht="15">
      <c r="A16" s="86"/>
      <c r="B16" s="86"/>
      <c r="C16" s="91">
        <v>30</v>
      </c>
      <c r="D16" s="91">
        <v>31</v>
      </c>
      <c r="E16" s="89"/>
      <c r="F16" s="89"/>
      <c r="G16" s="89"/>
      <c r="H16" s="89"/>
      <c r="I16" s="89"/>
      <c r="J16" s="85"/>
      <c r="K16" s="87">
        <v>20</v>
      </c>
      <c r="L16" s="87" t="s">
        <v>22</v>
      </c>
      <c r="M16" s="98">
        <v>30</v>
      </c>
      <c r="N16" s="99">
        <v>44439</v>
      </c>
      <c r="P16" s="89"/>
      <c r="Q16" s="89"/>
      <c r="R16" s="89"/>
      <c r="S16" s="89"/>
    </row>
    <row r="17" spans="1:19" ht="15">
      <c r="A17" s="86"/>
      <c r="B17" s="86"/>
      <c r="C17" s="119" t="s">
        <v>24</v>
      </c>
      <c r="D17" s="120"/>
      <c r="E17" s="120"/>
      <c r="F17" s="120"/>
      <c r="G17" s="120"/>
      <c r="H17" s="120"/>
      <c r="I17" s="121"/>
      <c r="J17" s="85"/>
      <c r="K17" s="87"/>
      <c r="L17" s="86"/>
      <c r="M17" s="119" t="s">
        <v>24</v>
      </c>
      <c r="N17" s="120"/>
      <c r="O17" s="120"/>
      <c r="P17" s="120"/>
      <c r="Q17" s="120"/>
      <c r="R17" s="120"/>
      <c r="S17" s="121"/>
    </row>
    <row r="18" spans="1:19" ht="15">
      <c r="A18" s="86"/>
      <c r="B18" s="86"/>
      <c r="C18" s="88" t="s">
        <v>16</v>
      </c>
      <c r="D18" s="88" t="s">
        <v>17</v>
      </c>
      <c r="E18" s="88" t="s">
        <v>17</v>
      </c>
      <c r="F18" s="88" t="s">
        <v>18</v>
      </c>
      <c r="G18" s="88" t="s">
        <v>19</v>
      </c>
      <c r="H18" s="88" t="s">
        <v>20</v>
      </c>
      <c r="I18" s="88" t="s">
        <v>21</v>
      </c>
      <c r="J18" s="85"/>
      <c r="K18" s="87"/>
      <c r="L18" s="86"/>
      <c r="M18" s="88" t="s">
        <v>16</v>
      </c>
      <c r="N18" s="88" t="s">
        <v>17</v>
      </c>
      <c r="O18" s="88" t="s">
        <v>17</v>
      </c>
      <c r="P18" s="88" t="s">
        <v>18</v>
      </c>
      <c r="Q18" s="88" t="s">
        <v>19</v>
      </c>
      <c r="R18" s="88" t="s">
        <v>20</v>
      </c>
      <c r="S18" s="88" t="s">
        <v>21</v>
      </c>
    </row>
    <row r="19" spans="1:19" ht="15">
      <c r="A19" s="92">
        <v>44415</v>
      </c>
      <c r="B19" s="87" t="s">
        <v>22</v>
      </c>
      <c r="C19" s="89"/>
      <c r="D19" s="89"/>
      <c r="E19" s="97">
        <v>1</v>
      </c>
      <c r="F19" s="97">
        <v>2</v>
      </c>
      <c r="G19" s="91">
        <v>3</v>
      </c>
      <c r="H19" s="91">
        <v>4</v>
      </c>
      <c r="I19" s="90">
        <v>5</v>
      </c>
      <c r="J19" s="85"/>
      <c r="K19" s="87">
        <v>21</v>
      </c>
      <c r="L19" s="87" t="s">
        <v>22</v>
      </c>
      <c r="M19" s="89"/>
      <c r="N19" s="89"/>
      <c r="O19" s="95">
        <v>44440</v>
      </c>
      <c r="P19" s="95">
        <v>44441</v>
      </c>
      <c r="Q19" s="100">
        <v>3</v>
      </c>
      <c r="R19" s="91">
        <v>4</v>
      </c>
      <c r="S19" s="90">
        <v>5</v>
      </c>
    </row>
    <row r="20" spans="1:19" ht="15">
      <c r="A20" s="92">
        <v>44478</v>
      </c>
      <c r="B20" s="87" t="s">
        <v>22</v>
      </c>
      <c r="C20" s="91">
        <v>6</v>
      </c>
      <c r="D20" s="91">
        <v>7</v>
      </c>
      <c r="E20" s="97">
        <v>8</v>
      </c>
      <c r="F20" s="97">
        <v>9</v>
      </c>
      <c r="G20" s="91">
        <v>10</v>
      </c>
      <c r="H20" s="91">
        <v>11</v>
      </c>
      <c r="I20" s="90">
        <v>12</v>
      </c>
      <c r="J20" s="85"/>
      <c r="K20" s="87" t="s">
        <v>25</v>
      </c>
      <c r="L20" s="87" t="s">
        <v>22</v>
      </c>
      <c r="M20" s="91">
        <v>6</v>
      </c>
      <c r="N20" s="100">
        <v>7</v>
      </c>
      <c r="O20" s="91">
        <v>8</v>
      </c>
      <c r="P20" s="91">
        <v>9</v>
      </c>
      <c r="Q20" s="100">
        <v>10</v>
      </c>
      <c r="R20" s="91">
        <v>11</v>
      </c>
      <c r="S20" s="90">
        <v>12</v>
      </c>
    </row>
    <row r="21" spans="1:19" ht="15">
      <c r="A21" s="101">
        <v>44541</v>
      </c>
      <c r="B21" s="87" t="s">
        <v>22</v>
      </c>
      <c r="C21" s="91">
        <v>13</v>
      </c>
      <c r="D21" s="91">
        <v>14</v>
      </c>
      <c r="E21" s="97">
        <v>15</v>
      </c>
      <c r="F21" s="97">
        <v>16</v>
      </c>
      <c r="G21" s="91">
        <v>17</v>
      </c>
      <c r="H21" s="91">
        <v>18</v>
      </c>
      <c r="I21" s="90">
        <v>19</v>
      </c>
      <c r="J21" s="85"/>
      <c r="K21" s="87" t="s">
        <v>26</v>
      </c>
      <c r="L21" s="87" t="s">
        <v>22</v>
      </c>
      <c r="M21" s="91">
        <v>13</v>
      </c>
      <c r="N21" s="100">
        <v>14</v>
      </c>
      <c r="O21" s="91">
        <v>15</v>
      </c>
      <c r="P21" s="91">
        <v>16</v>
      </c>
      <c r="Q21" s="100">
        <v>17</v>
      </c>
      <c r="R21" s="91">
        <v>18</v>
      </c>
      <c r="S21" s="90">
        <v>19</v>
      </c>
    </row>
    <row r="22" spans="1:19" ht="15">
      <c r="A22" s="87" t="s">
        <v>27</v>
      </c>
      <c r="B22" s="87" t="s">
        <v>22</v>
      </c>
      <c r="C22" s="91">
        <v>20</v>
      </c>
      <c r="D22" s="91">
        <v>21</v>
      </c>
      <c r="E22" s="97">
        <v>22</v>
      </c>
      <c r="F22" s="97">
        <v>23</v>
      </c>
      <c r="G22" s="91">
        <v>24</v>
      </c>
      <c r="H22" s="91">
        <v>25</v>
      </c>
      <c r="I22" s="90">
        <v>26</v>
      </c>
      <c r="J22" s="85"/>
      <c r="K22" s="87" t="s">
        <v>28</v>
      </c>
      <c r="L22" s="87" t="s">
        <v>22</v>
      </c>
      <c r="M22" s="91">
        <v>20</v>
      </c>
      <c r="N22" s="100">
        <v>21</v>
      </c>
      <c r="O22" s="91">
        <v>22</v>
      </c>
      <c r="P22" s="91">
        <v>23</v>
      </c>
      <c r="Q22" s="100">
        <v>24</v>
      </c>
      <c r="R22" s="91">
        <v>25</v>
      </c>
      <c r="S22" s="90">
        <v>26</v>
      </c>
    </row>
    <row r="23" spans="1:19" ht="15">
      <c r="A23" s="87" t="s">
        <v>29</v>
      </c>
      <c r="B23" s="87" t="s">
        <v>22</v>
      </c>
      <c r="C23" s="91">
        <v>27</v>
      </c>
      <c r="D23" s="91">
        <v>28</v>
      </c>
      <c r="E23" s="97">
        <v>29</v>
      </c>
      <c r="F23" s="97">
        <v>30</v>
      </c>
      <c r="G23" s="89"/>
      <c r="H23" s="89"/>
      <c r="I23" s="89"/>
      <c r="J23" s="85"/>
      <c r="K23" s="87" t="s">
        <v>30</v>
      </c>
      <c r="L23" s="87" t="s">
        <v>22</v>
      </c>
      <c r="M23" s="91">
        <v>27</v>
      </c>
      <c r="N23" s="100">
        <v>28</v>
      </c>
      <c r="O23" s="91">
        <v>29</v>
      </c>
      <c r="P23" s="91">
        <v>30</v>
      </c>
      <c r="Q23" s="89"/>
      <c r="R23" s="89"/>
      <c r="S23" s="89"/>
    </row>
    <row r="24" spans="1:19" ht="15" hidden="1">
      <c r="A24" s="86"/>
      <c r="B24" s="86"/>
      <c r="C24" s="86"/>
      <c r="D24" s="86"/>
      <c r="E24" s="89"/>
      <c r="F24" s="89"/>
      <c r="G24" s="89"/>
      <c r="H24" s="86"/>
      <c r="I24" s="86"/>
      <c r="J24" s="85"/>
      <c r="K24" s="87"/>
      <c r="L24" s="86"/>
      <c r="M24" s="86"/>
      <c r="N24" s="89"/>
      <c r="O24" s="89"/>
      <c r="P24" s="86"/>
      <c r="Q24" s="86"/>
      <c r="R24" s="86"/>
      <c r="S24" s="86"/>
    </row>
    <row r="25" spans="1:19" ht="15">
      <c r="A25" s="86"/>
      <c r="B25" s="86"/>
      <c r="C25" s="119" t="s">
        <v>31</v>
      </c>
      <c r="D25" s="120"/>
      <c r="E25" s="120"/>
      <c r="F25" s="120"/>
      <c r="G25" s="120"/>
      <c r="H25" s="120"/>
      <c r="I25" s="121"/>
      <c r="J25" s="85"/>
      <c r="K25" s="87"/>
      <c r="L25" s="86"/>
      <c r="M25" s="119" t="s">
        <v>31</v>
      </c>
      <c r="N25" s="120"/>
      <c r="O25" s="120"/>
      <c r="P25" s="120"/>
      <c r="Q25" s="120"/>
      <c r="R25" s="120"/>
      <c r="S25" s="121"/>
    </row>
    <row r="26" spans="1:19" ht="15">
      <c r="A26" s="86"/>
      <c r="B26" s="86"/>
      <c r="C26" s="88" t="s">
        <v>16</v>
      </c>
      <c r="D26" s="88" t="s">
        <v>17</v>
      </c>
      <c r="E26" s="88" t="s">
        <v>17</v>
      </c>
      <c r="F26" s="88" t="s">
        <v>18</v>
      </c>
      <c r="G26" s="88" t="s">
        <v>19</v>
      </c>
      <c r="H26" s="88" t="s">
        <v>20</v>
      </c>
      <c r="I26" s="88" t="s">
        <v>21</v>
      </c>
      <c r="J26" s="85"/>
      <c r="K26" s="87"/>
      <c r="L26" s="86"/>
      <c r="M26" s="88" t="s">
        <v>16</v>
      </c>
      <c r="N26" s="88" t="s">
        <v>17</v>
      </c>
      <c r="O26" s="88" t="s">
        <v>17</v>
      </c>
      <c r="P26" s="88" t="s">
        <v>18</v>
      </c>
      <c r="Q26" s="88" t="s">
        <v>19</v>
      </c>
      <c r="R26" s="88" t="s">
        <v>20</v>
      </c>
      <c r="S26" s="88" t="s">
        <v>21</v>
      </c>
    </row>
    <row r="27" spans="1:19" ht="15">
      <c r="A27" s="86"/>
      <c r="B27" s="86"/>
      <c r="C27" s="89"/>
      <c r="D27" s="89"/>
      <c r="E27" s="89"/>
      <c r="F27" s="89"/>
      <c r="G27" s="91">
        <v>1</v>
      </c>
      <c r="H27" s="91">
        <v>2</v>
      </c>
      <c r="I27" s="90">
        <v>3</v>
      </c>
      <c r="J27" s="85"/>
      <c r="K27" s="87"/>
      <c r="L27" s="86"/>
      <c r="M27" s="89"/>
      <c r="N27" s="89"/>
      <c r="O27" s="89"/>
      <c r="P27" s="89"/>
      <c r="Q27" s="100">
        <v>1</v>
      </c>
      <c r="R27" s="91">
        <v>2</v>
      </c>
      <c r="S27" s="90">
        <v>3</v>
      </c>
    </row>
    <row r="28" spans="1:19" ht="15">
      <c r="A28" s="87">
        <v>17</v>
      </c>
      <c r="B28" s="87" t="s">
        <v>22</v>
      </c>
      <c r="C28" s="91">
        <v>4</v>
      </c>
      <c r="D28" s="91">
        <v>5</v>
      </c>
      <c r="E28" s="97">
        <v>6</v>
      </c>
      <c r="F28" s="91">
        <v>7</v>
      </c>
      <c r="G28" s="91">
        <v>8</v>
      </c>
      <c r="H28" s="91">
        <v>9</v>
      </c>
      <c r="I28" s="90">
        <v>10</v>
      </c>
      <c r="J28" s="85"/>
      <c r="K28" s="87" t="s">
        <v>32</v>
      </c>
      <c r="L28" s="87" t="s">
        <v>22</v>
      </c>
      <c r="M28" s="91">
        <v>4</v>
      </c>
      <c r="N28" s="100">
        <v>5</v>
      </c>
      <c r="O28" s="91">
        <v>6</v>
      </c>
      <c r="P28" s="91">
        <v>7</v>
      </c>
      <c r="Q28" s="100">
        <v>8</v>
      </c>
      <c r="R28" s="91">
        <v>9</v>
      </c>
      <c r="S28" s="90">
        <v>10</v>
      </c>
    </row>
    <row r="29" spans="1:19" ht="15">
      <c r="A29" s="86"/>
      <c r="B29" s="86"/>
      <c r="C29" s="91">
        <v>11</v>
      </c>
      <c r="D29" s="91">
        <v>12</v>
      </c>
      <c r="E29" s="91">
        <v>13</v>
      </c>
      <c r="F29" s="91">
        <v>14</v>
      </c>
      <c r="G29" s="91">
        <v>15</v>
      </c>
      <c r="H29" s="91">
        <v>16</v>
      </c>
      <c r="I29" s="90">
        <v>17</v>
      </c>
      <c r="J29" s="85"/>
      <c r="K29" s="87" t="s">
        <v>33</v>
      </c>
      <c r="L29" s="87" t="s">
        <v>22</v>
      </c>
      <c r="M29" s="91">
        <v>11</v>
      </c>
      <c r="N29" s="100">
        <v>12</v>
      </c>
      <c r="O29" s="91">
        <v>13</v>
      </c>
      <c r="P29" s="91">
        <v>14</v>
      </c>
      <c r="Q29" s="100">
        <v>15</v>
      </c>
      <c r="R29" s="91">
        <v>16</v>
      </c>
      <c r="S29" s="90">
        <v>17</v>
      </c>
    </row>
    <row r="30" spans="1:19" ht="15">
      <c r="A30" s="86"/>
      <c r="B30" s="86"/>
      <c r="C30" s="90">
        <v>18</v>
      </c>
      <c r="D30" s="91">
        <v>19</v>
      </c>
      <c r="E30" s="91">
        <v>20</v>
      </c>
      <c r="F30" s="93">
        <v>21</v>
      </c>
      <c r="G30" s="91">
        <v>22</v>
      </c>
      <c r="H30" s="91">
        <v>23</v>
      </c>
      <c r="I30" s="90">
        <v>24</v>
      </c>
      <c r="J30" s="85"/>
      <c r="K30" s="87" t="s">
        <v>34</v>
      </c>
      <c r="L30" s="87" t="s">
        <v>22</v>
      </c>
      <c r="M30" s="90">
        <v>18</v>
      </c>
      <c r="N30" s="100">
        <v>19</v>
      </c>
      <c r="O30" s="91">
        <v>20</v>
      </c>
      <c r="P30" s="93">
        <v>21</v>
      </c>
      <c r="Q30" s="91">
        <v>22</v>
      </c>
      <c r="R30" s="91">
        <v>23</v>
      </c>
      <c r="S30" s="90">
        <v>24</v>
      </c>
    </row>
    <row r="31" spans="1:19" ht="15">
      <c r="A31" s="86"/>
      <c r="B31" s="86"/>
      <c r="C31" s="91">
        <v>25</v>
      </c>
      <c r="D31" s="91">
        <v>26</v>
      </c>
      <c r="E31" s="93">
        <v>27</v>
      </c>
      <c r="F31" s="93">
        <v>28</v>
      </c>
      <c r="G31" s="91">
        <v>29</v>
      </c>
      <c r="H31" s="91">
        <v>30</v>
      </c>
      <c r="I31" s="90">
        <v>31</v>
      </c>
      <c r="J31" s="85"/>
      <c r="K31" s="87" t="s">
        <v>35</v>
      </c>
      <c r="L31" s="87" t="s">
        <v>22</v>
      </c>
      <c r="M31" s="91">
        <v>25</v>
      </c>
      <c r="N31" s="91">
        <v>26</v>
      </c>
      <c r="O31" s="93">
        <v>27</v>
      </c>
      <c r="P31" s="93">
        <v>28</v>
      </c>
      <c r="Q31" s="91">
        <v>29</v>
      </c>
      <c r="R31" s="91">
        <v>30</v>
      </c>
      <c r="S31" s="90">
        <v>31</v>
      </c>
    </row>
    <row r="32" spans="1:19" ht="15" hidden="1">
      <c r="A32" s="86"/>
      <c r="B32" s="86"/>
      <c r="C32" s="86"/>
      <c r="D32" s="86"/>
      <c r="E32" s="86"/>
      <c r="F32" s="86"/>
      <c r="G32" s="86"/>
      <c r="H32" s="86"/>
      <c r="I32" s="86"/>
      <c r="J32" s="85"/>
      <c r="K32" s="87"/>
      <c r="L32" s="86"/>
      <c r="M32" s="86"/>
      <c r="N32" s="86"/>
      <c r="O32" s="86"/>
      <c r="P32" s="86"/>
      <c r="Q32" s="86"/>
      <c r="R32" s="86"/>
      <c r="S32" s="86"/>
    </row>
    <row r="33" spans="1:19" ht="15">
      <c r="A33" s="86"/>
      <c r="B33" s="86"/>
      <c r="C33" s="119" t="s">
        <v>36</v>
      </c>
      <c r="D33" s="120"/>
      <c r="E33" s="120"/>
      <c r="F33" s="120"/>
      <c r="G33" s="120"/>
      <c r="H33" s="120"/>
      <c r="I33" s="121"/>
      <c r="J33" s="85"/>
      <c r="K33" s="87"/>
      <c r="L33" s="86"/>
      <c r="M33" s="119" t="s">
        <v>36</v>
      </c>
      <c r="N33" s="120"/>
      <c r="O33" s="120"/>
      <c r="P33" s="120"/>
      <c r="Q33" s="120"/>
      <c r="R33" s="120"/>
      <c r="S33" s="121"/>
    </row>
    <row r="34" spans="1:19" ht="15">
      <c r="A34" s="86"/>
      <c r="B34" s="86"/>
      <c r="C34" s="88" t="s">
        <v>16</v>
      </c>
      <c r="D34" s="88" t="s">
        <v>17</v>
      </c>
      <c r="E34" s="88" t="s">
        <v>17</v>
      </c>
      <c r="F34" s="88" t="s">
        <v>18</v>
      </c>
      <c r="G34" s="88" t="s">
        <v>19</v>
      </c>
      <c r="H34" s="88" t="s">
        <v>20</v>
      </c>
      <c r="I34" s="88" t="s">
        <v>21</v>
      </c>
      <c r="J34" s="85"/>
      <c r="K34" s="87"/>
      <c r="L34" s="86"/>
      <c r="M34" s="88" t="s">
        <v>16</v>
      </c>
      <c r="N34" s="88" t="s">
        <v>17</v>
      </c>
      <c r="O34" s="88" t="s">
        <v>17</v>
      </c>
      <c r="P34" s="88" t="s">
        <v>18</v>
      </c>
      <c r="Q34" s="88" t="s">
        <v>19</v>
      </c>
      <c r="R34" s="88" t="s">
        <v>20</v>
      </c>
      <c r="S34" s="88" t="s">
        <v>21</v>
      </c>
    </row>
    <row r="35" spans="1:19" ht="15">
      <c r="A35" s="86"/>
      <c r="B35" s="86"/>
      <c r="C35" s="90">
        <v>1</v>
      </c>
      <c r="D35" s="91">
        <v>2</v>
      </c>
      <c r="E35" s="93">
        <v>3</v>
      </c>
      <c r="F35" s="93">
        <v>4</v>
      </c>
      <c r="G35" s="91">
        <v>5</v>
      </c>
      <c r="H35" s="91">
        <v>6</v>
      </c>
      <c r="I35" s="90">
        <v>7</v>
      </c>
      <c r="J35" s="85"/>
      <c r="K35" s="87">
        <v>38</v>
      </c>
      <c r="L35" s="87" t="s">
        <v>22</v>
      </c>
      <c r="M35" s="90">
        <v>1</v>
      </c>
      <c r="N35" s="91">
        <v>2</v>
      </c>
      <c r="O35" s="93">
        <v>3</v>
      </c>
      <c r="P35" s="93">
        <v>4</v>
      </c>
      <c r="Q35" s="91">
        <v>5</v>
      </c>
      <c r="R35" s="91">
        <v>6</v>
      </c>
      <c r="S35" s="90">
        <v>7</v>
      </c>
    </row>
    <row r="36" spans="1:19" ht="15">
      <c r="A36" s="86"/>
      <c r="B36" s="86"/>
      <c r="C36" s="91">
        <v>8</v>
      </c>
      <c r="D36" s="91">
        <v>9</v>
      </c>
      <c r="E36" s="93">
        <v>10</v>
      </c>
      <c r="F36" s="91">
        <v>11</v>
      </c>
      <c r="G36" s="91">
        <v>12</v>
      </c>
      <c r="H36" s="91">
        <v>13</v>
      </c>
      <c r="I36" s="90">
        <v>14</v>
      </c>
      <c r="J36" s="85"/>
      <c r="K36" s="87"/>
      <c r="L36" s="86"/>
      <c r="M36" s="91">
        <v>8</v>
      </c>
      <c r="N36" s="91">
        <v>9</v>
      </c>
      <c r="O36" s="93">
        <v>10</v>
      </c>
      <c r="P36" s="91">
        <v>11</v>
      </c>
      <c r="Q36" s="91">
        <v>12</v>
      </c>
      <c r="R36" s="91">
        <v>13</v>
      </c>
      <c r="S36" s="90">
        <v>14</v>
      </c>
    </row>
    <row r="37" spans="1:19" ht="15">
      <c r="A37" s="86"/>
      <c r="B37" s="86"/>
      <c r="C37" s="90">
        <v>15</v>
      </c>
      <c r="D37" s="91">
        <v>16</v>
      </c>
      <c r="E37" s="91">
        <v>17</v>
      </c>
      <c r="F37" s="91">
        <v>18</v>
      </c>
      <c r="G37" s="91">
        <v>19</v>
      </c>
      <c r="H37" s="91">
        <v>20</v>
      </c>
      <c r="I37" s="90">
        <v>21</v>
      </c>
      <c r="J37" s="85"/>
      <c r="K37" s="87"/>
      <c r="L37" s="86"/>
      <c r="M37" s="90">
        <v>15</v>
      </c>
      <c r="N37" s="91">
        <v>16</v>
      </c>
      <c r="O37" s="91">
        <v>17</v>
      </c>
      <c r="P37" s="91">
        <v>18</v>
      </c>
      <c r="Q37" s="91">
        <v>19</v>
      </c>
      <c r="R37" s="91">
        <v>20</v>
      </c>
      <c r="S37" s="90">
        <v>21</v>
      </c>
    </row>
    <row r="38" spans="1:19" ht="15">
      <c r="A38" s="86"/>
      <c r="B38" s="86"/>
      <c r="C38" s="91">
        <v>22</v>
      </c>
      <c r="D38" s="91">
        <v>23</v>
      </c>
      <c r="E38" s="91">
        <v>24</v>
      </c>
      <c r="F38" s="91">
        <v>25</v>
      </c>
      <c r="G38" s="91">
        <v>26</v>
      </c>
      <c r="H38" s="91">
        <v>27</v>
      </c>
      <c r="I38" s="90">
        <v>28</v>
      </c>
      <c r="J38" s="85"/>
      <c r="K38" s="87"/>
      <c r="L38" s="86"/>
      <c r="M38" s="91">
        <v>22</v>
      </c>
      <c r="N38" s="91">
        <v>23</v>
      </c>
      <c r="O38" s="91">
        <v>24</v>
      </c>
      <c r="P38" s="91">
        <v>25</v>
      </c>
      <c r="Q38" s="91">
        <v>26</v>
      </c>
      <c r="R38" s="91">
        <v>27</v>
      </c>
      <c r="S38" s="90">
        <v>28</v>
      </c>
    </row>
    <row r="39" spans="1:19" ht="15">
      <c r="A39" s="86"/>
      <c r="B39" s="86"/>
      <c r="C39" s="91">
        <v>29</v>
      </c>
      <c r="D39" s="91">
        <v>30</v>
      </c>
      <c r="E39" s="89"/>
      <c r="F39" s="89"/>
      <c r="G39" s="89"/>
      <c r="H39" s="89"/>
      <c r="I39" s="102"/>
      <c r="J39" s="85"/>
      <c r="K39" s="87"/>
      <c r="L39" s="86"/>
      <c r="M39" s="91">
        <v>29</v>
      </c>
      <c r="N39" s="91">
        <v>30</v>
      </c>
      <c r="O39" s="89"/>
      <c r="P39" s="89"/>
      <c r="Q39" s="89"/>
      <c r="R39" s="89"/>
      <c r="S39" s="102"/>
    </row>
    <row r="41" spans="1:19" ht="15.75" customHeight="1">
      <c r="A41" s="103" t="s">
        <v>254</v>
      </c>
    </row>
    <row r="42" spans="1:19" ht="15.75" customHeight="1">
      <c r="A42" s="93"/>
      <c r="B42" s="82" t="s">
        <v>255</v>
      </c>
    </row>
    <row r="43" spans="1:19" ht="15.75" customHeight="1">
      <c r="A43" s="97"/>
      <c r="B43" s="82" t="s">
        <v>256</v>
      </c>
    </row>
    <row r="44" spans="1:19" ht="15.75" customHeight="1">
      <c r="A44" s="99"/>
      <c r="B44" s="82" t="s">
        <v>257</v>
      </c>
    </row>
  </sheetData>
  <mergeCells count="16">
    <mergeCell ref="C8:I8"/>
    <mergeCell ref="M8:S8"/>
    <mergeCell ref="C9:I9"/>
    <mergeCell ref="C17:I17"/>
    <mergeCell ref="C25:I25"/>
    <mergeCell ref="C33:I33"/>
    <mergeCell ref="M9:S9"/>
    <mergeCell ref="M17:S17"/>
    <mergeCell ref="M25:S25"/>
    <mergeCell ref="M33:S33"/>
    <mergeCell ref="A5:S5"/>
    <mergeCell ref="A7:I7"/>
    <mergeCell ref="K7:S7"/>
    <mergeCell ref="B1:G1"/>
    <mergeCell ref="A2:A3"/>
    <mergeCell ref="A4:S4"/>
  </mergeCells>
  <hyperlinks>
    <hyperlink ref="C9" r:id="rId1" xr:uid="{00000000-0004-0000-0100-000000000000}"/>
    <hyperlink ref="M9" r:id="rId2" xr:uid="{00000000-0004-0000-0100-000001000000}"/>
    <hyperlink ref="C17" r:id="rId3" xr:uid="{00000000-0004-0000-0100-000002000000}"/>
    <hyperlink ref="M17" r:id="rId4" xr:uid="{00000000-0004-0000-0100-000003000000}"/>
    <hyperlink ref="C25" r:id="rId5" xr:uid="{00000000-0004-0000-0100-000004000000}"/>
    <hyperlink ref="M25" r:id="rId6" xr:uid="{00000000-0004-0000-0100-000005000000}"/>
    <hyperlink ref="C33" r:id="rId7" xr:uid="{00000000-0004-0000-0100-000006000000}"/>
    <hyperlink ref="M33" r:id="rId8" xr:uid="{00000000-0004-0000-0100-000007000000}"/>
  </hyperlinks>
  <pageMargins left="0.7" right="0.7" top="0.75" bottom="0.75" header="0.3" footer="0.3"/>
  <pageSetup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42B2B"/>
    <outlinePr summaryBelow="0" summaryRight="0"/>
  </sheetPr>
  <dimension ref="A1:AA1021"/>
  <sheetViews>
    <sheetView workbookViewId="0">
      <pane xSplit="2" ySplit="2" topLeftCell="C3" activePane="bottomRight" state="frozen"/>
      <selection pane="topRight" activeCell="C1" sqref="C1"/>
      <selection pane="bottomLeft" activeCell="A3" sqref="A3"/>
      <selection pane="bottomRight" activeCell="C3" sqref="C3:C7"/>
    </sheetView>
  </sheetViews>
  <sheetFormatPr baseColWidth="10" defaultColWidth="14.42578125" defaultRowHeight="15.75" customHeight="1"/>
  <cols>
    <col min="1" max="1" width="6" customWidth="1"/>
    <col min="2" max="2" width="16.140625" customWidth="1"/>
    <col min="3" max="3" width="6.85546875" customWidth="1"/>
    <col min="4" max="4" width="36.42578125" customWidth="1"/>
    <col min="5" max="5" width="8.42578125" customWidth="1"/>
    <col min="6" max="6" width="6.42578125" customWidth="1"/>
    <col min="7" max="7" width="6.140625" customWidth="1"/>
    <col min="8" max="8" width="35.7109375" customWidth="1"/>
    <col min="9" max="9" width="62.7109375" customWidth="1"/>
    <col min="10" max="10" width="42.42578125" customWidth="1"/>
    <col min="11" max="11" width="33" customWidth="1"/>
    <col min="12" max="12" width="29.28515625" customWidth="1"/>
    <col min="13" max="13" width="25.140625" customWidth="1"/>
    <col min="14" max="14" width="23.7109375" customWidth="1"/>
    <col min="15" max="15" width="7.7109375" customWidth="1"/>
    <col min="16" max="16" width="7.42578125" customWidth="1"/>
    <col min="17" max="17" width="8.7109375" customWidth="1"/>
    <col min="18" max="18" width="7.7109375" customWidth="1"/>
    <col min="19" max="19" width="10.85546875" customWidth="1"/>
    <col min="20" max="20" width="17" customWidth="1"/>
    <col min="21" max="21" width="7.7109375" customWidth="1"/>
    <col min="22" max="22" width="10.42578125" customWidth="1"/>
  </cols>
  <sheetData>
    <row r="1" spans="1:27" ht="15.75" customHeight="1">
      <c r="A1" s="139" t="s">
        <v>37</v>
      </c>
      <c r="B1" s="139" t="s">
        <v>38</v>
      </c>
      <c r="C1" s="139" t="s">
        <v>39</v>
      </c>
      <c r="D1" s="139" t="s">
        <v>40</v>
      </c>
      <c r="E1" s="139" t="s">
        <v>41</v>
      </c>
      <c r="F1" s="139" t="s">
        <v>42</v>
      </c>
      <c r="G1" s="139" t="s">
        <v>43</v>
      </c>
      <c r="H1" s="139" t="s">
        <v>44</v>
      </c>
      <c r="I1" s="139" t="s">
        <v>45</v>
      </c>
      <c r="J1" s="140" t="s">
        <v>46</v>
      </c>
      <c r="K1" s="137"/>
      <c r="L1" s="137"/>
      <c r="M1" s="138"/>
      <c r="N1" s="136" t="s">
        <v>47</v>
      </c>
      <c r="O1" s="137"/>
      <c r="P1" s="138"/>
      <c r="Q1" s="141" t="s">
        <v>48</v>
      </c>
      <c r="R1" s="137"/>
      <c r="S1" s="138"/>
      <c r="T1" s="136" t="s">
        <v>49</v>
      </c>
      <c r="U1" s="137"/>
      <c r="V1" s="138"/>
      <c r="W1" s="1"/>
      <c r="X1" s="1"/>
      <c r="Y1" s="1"/>
      <c r="Z1" s="1"/>
      <c r="AA1" s="1"/>
    </row>
    <row r="2" spans="1:27" ht="15.75" customHeight="1">
      <c r="A2" s="126"/>
      <c r="B2" s="126"/>
      <c r="C2" s="126"/>
      <c r="D2" s="126"/>
      <c r="E2" s="126"/>
      <c r="F2" s="126"/>
      <c r="G2" s="126"/>
      <c r="H2" s="126"/>
      <c r="I2" s="126"/>
      <c r="J2" s="2" t="s">
        <v>50</v>
      </c>
      <c r="K2" s="2" t="s">
        <v>51</v>
      </c>
      <c r="L2" s="2" t="s">
        <v>52</v>
      </c>
      <c r="M2" s="2" t="s">
        <v>53</v>
      </c>
      <c r="N2" s="2" t="s">
        <v>54</v>
      </c>
      <c r="O2" s="2" t="s">
        <v>51</v>
      </c>
      <c r="P2" s="2" t="s">
        <v>44</v>
      </c>
      <c r="Q2" s="2" t="s">
        <v>55</v>
      </c>
      <c r="R2" s="2" t="s">
        <v>51</v>
      </c>
      <c r="S2" s="2" t="s">
        <v>52</v>
      </c>
      <c r="T2" s="2" t="s">
        <v>54</v>
      </c>
      <c r="U2" s="2" t="s">
        <v>51</v>
      </c>
      <c r="V2" s="2" t="s">
        <v>56</v>
      </c>
      <c r="W2" s="1"/>
      <c r="X2" s="1"/>
      <c r="Y2" s="1"/>
      <c r="Z2" s="1"/>
      <c r="AA2" s="1"/>
    </row>
    <row r="3" spans="1:27" ht="15.75" customHeight="1">
      <c r="A3" s="135" t="s">
        <v>1</v>
      </c>
      <c r="B3" s="124" t="str">
        <f>Mapa!B2</f>
        <v>Módulo 1: Introducción a las tecnologías de la IV RI y su impacto en los negocios (2)</v>
      </c>
      <c r="C3" s="132">
        <v>1</v>
      </c>
      <c r="D3" s="124" t="s">
        <v>57</v>
      </c>
      <c r="E3" s="134">
        <v>44417</v>
      </c>
      <c r="F3" s="133">
        <v>0.75</v>
      </c>
      <c r="G3" s="133">
        <v>0.875</v>
      </c>
      <c r="H3" s="3" t="s">
        <v>58</v>
      </c>
      <c r="I3" s="4" t="s">
        <v>59</v>
      </c>
      <c r="J3" s="5"/>
      <c r="K3" s="5"/>
      <c r="L3" s="6"/>
      <c r="M3" s="6"/>
      <c r="N3" s="6"/>
      <c r="O3" s="6"/>
      <c r="P3" s="6"/>
      <c r="Q3" s="7" t="s">
        <v>60</v>
      </c>
      <c r="R3" s="7" t="s">
        <v>60</v>
      </c>
      <c r="S3" s="7" t="s">
        <v>60</v>
      </c>
      <c r="T3" s="7" t="s">
        <v>60</v>
      </c>
      <c r="U3" s="7" t="s">
        <v>60</v>
      </c>
      <c r="V3" s="7" t="s">
        <v>60</v>
      </c>
      <c r="W3" s="1"/>
      <c r="X3" s="1"/>
      <c r="Y3" s="1"/>
      <c r="Z3" s="1"/>
      <c r="AA3" s="1"/>
    </row>
    <row r="4" spans="1:27" ht="15.75" customHeight="1">
      <c r="A4" s="125"/>
      <c r="B4" s="125"/>
      <c r="C4" s="125"/>
      <c r="D4" s="125"/>
      <c r="E4" s="125"/>
      <c r="F4" s="125"/>
      <c r="G4" s="125"/>
      <c r="H4" s="8" t="s">
        <v>61</v>
      </c>
      <c r="I4" s="9" t="s">
        <v>62</v>
      </c>
      <c r="J4" s="7"/>
      <c r="K4" s="7"/>
      <c r="L4" s="6"/>
      <c r="M4" s="6"/>
      <c r="N4" s="6"/>
      <c r="O4" s="6"/>
      <c r="P4" s="6"/>
      <c r="Q4" s="7" t="s">
        <v>60</v>
      </c>
      <c r="R4" s="7" t="s">
        <v>60</v>
      </c>
      <c r="S4" s="7" t="s">
        <v>60</v>
      </c>
      <c r="T4" s="7" t="s">
        <v>60</v>
      </c>
      <c r="U4" s="7" t="s">
        <v>60</v>
      </c>
      <c r="V4" s="7" t="s">
        <v>60</v>
      </c>
      <c r="W4" s="1"/>
      <c r="X4" s="1"/>
      <c r="Y4" s="1"/>
      <c r="Z4" s="1"/>
      <c r="AA4" s="1"/>
    </row>
    <row r="5" spans="1:27" ht="15.75" customHeight="1">
      <c r="A5" s="125"/>
      <c r="B5" s="125"/>
      <c r="C5" s="125"/>
      <c r="D5" s="125"/>
      <c r="E5" s="125"/>
      <c r="F5" s="125"/>
      <c r="G5" s="125"/>
      <c r="H5" s="3" t="s">
        <v>63</v>
      </c>
      <c r="I5" s="10" t="s">
        <v>64</v>
      </c>
      <c r="J5" s="11" t="s">
        <v>65</v>
      </c>
      <c r="K5" s="7" t="s">
        <v>66</v>
      </c>
      <c r="L5" s="7" t="s">
        <v>67</v>
      </c>
      <c r="M5" s="6"/>
      <c r="N5" s="6"/>
      <c r="O5" s="6"/>
      <c r="P5" s="6"/>
      <c r="Q5" s="7" t="s">
        <v>60</v>
      </c>
      <c r="R5" s="7" t="s">
        <v>60</v>
      </c>
      <c r="S5" s="7" t="s">
        <v>60</v>
      </c>
      <c r="T5" s="7" t="s">
        <v>60</v>
      </c>
      <c r="U5" s="7" t="s">
        <v>60</v>
      </c>
      <c r="V5" s="7" t="s">
        <v>60</v>
      </c>
      <c r="W5" s="1"/>
      <c r="X5" s="1"/>
      <c r="Y5" s="1"/>
      <c r="Z5" s="1"/>
      <c r="AA5" s="1"/>
    </row>
    <row r="6" spans="1:27" ht="15.75" customHeight="1">
      <c r="A6" s="125"/>
      <c r="B6" s="125"/>
      <c r="C6" s="125"/>
      <c r="D6" s="125"/>
      <c r="E6" s="125"/>
      <c r="F6" s="125"/>
      <c r="G6" s="125"/>
      <c r="H6" s="3" t="s">
        <v>68</v>
      </c>
      <c r="I6" s="11" t="s">
        <v>69</v>
      </c>
      <c r="J6" s="11" t="s">
        <v>70</v>
      </c>
      <c r="K6" s="7" t="s">
        <v>71</v>
      </c>
      <c r="L6" s="7" t="s">
        <v>72</v>
      </c>
      <c r="M6" s="6"/>
      <c r="N6" s="6"/>
      <c r="O6" s="6"/>
      <c r="P6" s="6"/>
      <c r="Q6" s="7" t="s">
        <v>60</v>
      </c>
      <c r="R6" s="7" t="s">
        <v>60</v>
      </c>
      <c r="S6" s="7" t="s">
        <v>60</v>
      </c>
      <c r="T6" s="7" t="s">
        <v>60</v>
      </c>
      <c r="U6" s="7" t="s">
        <v>60</v>
      </c>
      <c r="V6" s="7" t="s">
        <v>60</v>
      </c>
      <c r="W6" s="1"/>
      <c r="X6" s="1"/>
      <c r="Y6" s="1"/>
      <c r="Z6" s="1"/>
      <c r="AA6" s="1"/>
    </row>
    <row r="7" spans="1:27" ht="15.75" customHeight="1">
      <c r="A7" s="125"/>
      <c r="B7" s="125"/>
      <c r="C7" s="126"/>
      <c r="D7" s="126"/>
      <c r="E7" s="126"/>
      <c r="F7" s="126"/>
      <c r="G7" s="126"/>
      <c r="H7" s="3" t="s">
        <v>73</v>
      </c>
      <c r="I7" s="9" t="s">
        <v>74</v>
      </c>
      <c r="J7" s="11" t="s">
        <v>75</v>
      </c>
      <c r="K7" s="7" t="s">
        <v>76</v>
      </c>
      <c r="L7" s="7" t="s">
        <v>77</v>
      </c>
      <c r="M7" s="6"/>
      <c r="N7" s="6"/>
      <c r="O7" s="6"/>
      <c r="P7" s="6"/>
      <c r="Q7" s="7" t="s">
        <v>60</v>
      </c>
      <c r="R7" s="7" t="s">
        <v>60</v>
      </c>
      <c r="S7" s="7" t="s">
        <v>60</v>
      </c>
      <c r="T7" s="7" t="s">
        <v>60</v>
      </c>
      <c r="U7" s="7" t="s">
        <v>60</v>
      </c>
      <c r="V7" s="7" t="s">
        <v>60</v>
      </c>
      <c r="W7" s="1"/>
      <c r="X7" s="1"/>
      <c r="Y7" s="1"/>
      <c r="Z7" s="1"/>
      <c r="AA7" s="1"/>
    </row>
    <row r="8" spans="1:27" ht="15.75" customHeight="1">
      <c r="A8" s="126"/>
      <c r="B8" s="126"/>
      <c r="C8" s="12">
        <v>2</v>
      </c>
      <c r="D8" s="124" t="s">
        <v>78</v>
      </c>
      <c r="E8" s="134">
        <v>44421</v>
      </c>
      <c r="F8" s="133">
        <v>0.75</v>
      </c>
      <c r="G8" s="133">
        <v>0.875</v>
      </c>
      <c r="H8" s="13" t="s">
        <v>79</v>
      </c>
      <c r="I8" s="11" t="s">
        <v>80</v>
      </c>
      <c r="J8" s="11" t="s">
        <v>81</v>
      </c>
      <c r="K8" s="6"/>
      <c r="L8" s="6"/>
      <c r="M8" s="6"/>
      <c r="N8" s="6"/>
      <c r="O8" s="6"/>
      <c r="P8" s="6"/>
      <c r="Q8" s="6"/>
      <c r="R8" s="6"/>
      <c r="S8" s="6"/>
      <c r="T8" s="6"/>
      <c r="U8" s="6"/>
      <c r="V8" s="6"/>
      <c r="W8" s="1"/>
      <c r="X8" s="1"/>
      <c r="Y8" s="1"/>
      <c r="Z8" s="1"/>
      <c r="AA8" s="1"/>
    </row>
    <row r="9" spans="1:27" ht="15.75" customHeight="1">
      <c r="A9" s="14"/>
      <c r="B9" s="7"/>
      <c r="C9" s="12"/>
      <c r="D9" s="126"/>
      <c r="E9" s="126"/>
      <c r="F9" s="126"/>
      <c r="G9" s="126"/>
      <c r="H9" s="3" t="s">
        <v>82</v>
      </c>
      <c r="I9" s="15" t="s">
        <v>83</v>
      </c>
      <c r="J9" s="11" t="s">
        <v>84</v>
      </c>
      <c r="K9" s="6"/>
      <c r="L9" s="6"/>
      <c r="M9" s="6"/>
      <c r="N9" s="6"/>
      <c r="O9" s="6"/>
      <c r="P9" s="6"/>
      <c r="Q9" s="6"/>
      <c r="R9" s="6"/>
      <c r="S9" s="6"/>
      <c r="T9" s="6"/>
      <c r="U9" s="6"/>
      <c r="V9" s="6"/>
      <c r="W9" s="1"/>
      <c r="X9" s="1"/>
      <c r="Y9" s="1"/>
      <c r="Z9" s="1"/>
      <c r="AA9" s="1"/>
    </row>
    <row r="10" spans="1:27" ht="15.75" customHeight="1">
      <c r="A10" s="131" t="s">
        <v>3</v>
      </c>
      <c r="B10" s="124" t="str">
        <f>Mapa!B3</f>
        <v>Módulo 2: Fundamentos blockchain (3)</v>
      </c>
      <c r="C10" s="132">
        <v>3</v>
      </c>
      <c r="D10" s="16" t="s">
        <v>85</v>
      </c>
      <c r="E10" s="17">
        <f>E8+5</f>
        <v>44426</v>
      </c>
      <c r="F10" s="18">
        <v>0.75</v>
      </c>
      <c r="G10" s="18">
        <v>0.8125</v>
      </c>
      <c r="H10" s="13" t="s">
        <v>86</v>
      </c>
      <c r="I10" s="19" t="s">
        <v>87</v>
      </c>
      <c r="J10" s="4" t="s">
        <v>88</v>
      </c>
      <c r="K10" s="6"/>
      <c r="L10" s="6"/>
      <c r="M10" s="6"/>
      <c r="N10" s="6"/>
      <c r="O10" s="6"/>
      <c r="P10" s="6"/>
      <c r="Q10" s="6"/>
      <c r="R10" s="6"/>
      <c r="S10" s="6"/>
      <c r="T10" s="6"/>
      <c r="U10" s="6"/>
      <c r="V10" s="6"/>
      <c r="W10" s="1"/>
      <c r="X10" s="1"/>
      <c r="Y10" s="1"/>
      <c r="Z10" s="1"/>
      <c r="AA10" s="1"/>
    </row>
    <row r="11" spans="1:27" ht="15.75" customHeight="1">
      <c r="A11" s="125"/>
      <c r="B11" s="125"/>
      <c r="C11" s="126"/>
      <c r="D11" s="16" t="s">
        <v>89</v>
      </c>
      <c r="E11" s="6"/>
      <c r="F11" s="18">
        <v>0.79166666666666663</v>
      </c>
      <c r="G11" s="18">
        <v>0.875</v>
      </c>
      <c r="H11" s="13"/>
      <c r="I11" s="20"/>
      <c r="J11" s="6"/>
      <c r="K11" s="6"/>
      <c r="L11" s="6"/>
      <c r="M11" s="6"/>
      <c r="N11" s="6"/>
      <c r="O11" s="6"/>
      <c r="P11" s="6"/>
      <c r="Q11" s="6"/>
      <c r="R11" s="6"/>
      <c r="S11" s="6"/>
      <c r="T11" s="6"/>
      <c r="U11" s="6"/>
      <c r="V11" s="6"/>
      <c r="W11" s="1"/>
      <c r="X11" s="1"/>
      <c r="Y11" s="1"/>
      <c r="Z11" s="1"/>
      <c r="AA11" s="1"/>
    </row>
    <row r="12" spans="1:27" ht="15.75" customHeight="1">
      <c r="A12" s="125"/>
      <c r="B12" s="125"/>
      <c r="C12" s="132">
        <v>4</v>
      </c>
      <c r="D12" s="16" t="s">
        <v>90</v>
      </c>
      <c r="E12" s="17">
        <f>E10+1</f>
        <v>44427</v>
      </c>
      <c r="F12" s="18">
        <v>0.75</v>
      </c>
      <c r="G12" s="18">
        <v>0.8125</v>
      </c>
      <c r="H12" s="3" t="s">
        <v>91</v>
      </c>
      <c r="I12" s="11" t="s">
        <v>92</v>
      </c>
      <c r="J12" s="11" t="s">
        <v>93</v>
      </c>
      <c r="K12" s="6"/>
      <c r="L12" s="6"/>
      <c r="M12" s="6"/>
      <c r="N12" s="6"/>
      <c r="O12" s="6"/>
      <c r="P12" s="6"/>
      <c r="Q12" s="6"/>
      <c r="R12" s="6"/>
      <c r="S12" s="6"/>
      <c r="T12" s="6"/>
      <c r="U12" s="6"/>
      <c r="V12" s="6"/>
      <c r="W12" s="1"/>
      <c r="X12" s="1"/>
      <c r="Y12" s="1"/>
      <c r="Z12" s="1"/>
      <c r="AA12" s="1"/>
    </row>
    <row r="13" spans="1:27" ht="15.75" customHeight="1">
      <c r="A13" s="125"/>
      <c r="B13" s="125"/>
      <c r="C13" s="126"/>
      <c r="D13" s="16" t="s">
        <v>89</v>
      </c>
      <c r="E13" s="6"/>
      <c r="F13" s="18">
        <v>0.79166666666666663</v>
      </c>
      <c r="G13" s="18">
        <v>0.875</v>
      </c>
      <c r="H13" s="3"/>
      <c r="I13" s="11" t="s">
        <v>94</v>
      </c>
      <c r="J13" s="6"/>
      <c r="K13" s="6"/>
      <c r="L13" s="6"/>
      <c r="M13" s="6"/>
      <c r="N13" s="6"/>
      <c r="O13" s="6"/>
      <c r="P13" s="6"/>
      <c r="Q13" s="6"/>
      <c r="R13" s="6"/>
      <c r="S13" s="6"/>
      <c r="T13" s="6"/>
      <c r="U13" s="6"/>
      <c r="V13" s="6"/>
      <c r="W13" s="1"/>
      <c r="X13" s="1"/>
      <c r="Y13" s="1"/>
      <c r="Z13" s="1"/>
      <c r="AA13" s="1"/>
    </row>
    <row r="14" spans="1:27" ht="15.75" customHeight="1">
      <c r="A14" s="125"/>
      <c r="B14" s="126"/>
      <c r="C14" s="12">
        <v>5</v>
      </c>
      <c r="D14" s="21" t="s">
        <v>95</v>
      </c>
      <c r="E14" s="17">
        <f>E12+6</f>
        <v>44433</v>
      </c>
      <c r="F14" s="18">
        <v>0.75</v>
      </c>
      <c r="G14" s="18">
        <v>0.8125</v>
      </c>
      <c r="H14" s="13" t="s">
        <v>96</v>
      </c>
      <c r="I14" s="11" t="s">
        <v>97</v>
      </c>
      <c r="J14" s="6"/>
      <c r="K14" s="6"/>
      <c r="L14" s="6"/>
      <c r="M14" s="6"/>
      <c r="N14" s="6"/>
      <c r="O14" s="6"/>
      <c r="P14" s="6"/>
      <c r="Q14" s="6"/>
      <c r="R14" s="6"/>
      <c r="S14" s="6"/>
      <c r="T14" s="6"/>
      <c r="U14" s="6"/>
      <c r="V14" s="6"/>
      <c r="W14" s="1"/>
      <c r="X14" s="1"/>
      <c r="Y14" s="1"/>
      <c r="Z14" s="1"/>
      <c r="AA14" s="1"/>
    </row>
    <row r="15" spans="1:27" ht="15.75" customHeight="1">
      <c r="A15" s="125"/>
      <c r="B15" s="7"/>
      <c r="C15" s="12"/>
      <c r="D15" s="16" t="s">
        <v>89</v>
      </c>
      <c r="E15" s="6"/>
      <c r="F15" s="18">
        <v>0.79166666666666663</v>
      </c>
      <c r="G15" s="18">
        <v>0.875</v>
      </c>
      <c r="H15" s="13"/>
      <c r="I15" s="7"/>
      <c r="J15" s="6"/>
      <c r="K15" s="6"/>
      <c r="L15" s="6"/>
      <c r="M15" s="6"/>
      <c r="N15" s="6"/>
      <c r="O15" s="6"/>
      <c r="P15" s="6"/>
      <c r="Q15" s="6"/>
      <c r="R15" s="6"/>
      <c r="S15" s="6"/>
      <c r="T15" s="6"/>
      <c r="U15" s="6"/>
      <c r="V15" s="6"/>
      <c r="W15" s="1"/>
      <c r="X15" s="1"/>
      <c r="Y15" s="1"/>
      <c r="Z15" s="1"/>
      <c r="AA15" s="1"/>
    </row>
    <row r="16" spans="1:27" ht="15.75" customHeight="1">
      <c r="A16" s="125"/>
      <c r="B16" s="124" t="str">
        <f>Mapa!B4</f>
        <v>Módulo 3: Fundamentos de token economics (4)</v>
      </c>
      <c r="C16" s="12">
        <v>6</v>
      </c>
      <c r="D16" s="21" t="s">
        <v>98</v>
      </c>
      <c r="E16" s="17">
        <f>E14+1</f>
        <v>44434</v>
      </c>
      <c r="F16" s="18">
        <v>0.75</v>
      </c>
      <c r="G16" s="18">
        <v>0.8125</v>
      </c>
      <c r="H16" s="13" t="s">
        <v>99</v>
      </c>
      <c r="I16" s="6"/>
      <c r="J16" s="6"/>
      <c r="K16" s="6"/>
      <c r="L16" s="6"/>
      <c r="M16" s="6"/>
      <c r="N16" s="6"/>
      <c r="O16" s="6"/>
      <c r="P16" s="6"/>
      <c r="Q16" s="6"/>
      <c r="R16" s="6"/>
      <c r="S16" s="6"/>
      <c r="T16" s="6"/>
      <c r="U16" s="6"/>
      <c r="V16" s="6"/>
      <c r="W16" s="1"/>
      <c r="X16" s="1"/>
      <c r="Y16" s="1"/>
      <c r="Z16" s="1"/>
      <c r="AA16" s="1"/>
    </row>
    <row r="17" spans="1:27" ht="15.75" customHeight="1">
      <c r="A17" s="125"/>
      <c r="B17" s="125"/>
      <c r="C17" s="12"/>
      <c r="D17" s="16" t="s">
        <v>89</v>
      </c>
      <c r="E17" s="6"/>
      <c r="F17" s="18">
        <v>0.79166666666666663</v>
      </c>
      <c r="G17" s="18">
        <v>0.875</v>
      </c>
      <c r="H17" s="13"/>
      <c r="I17" s="6"/>
      <c r="J17" s="6"/>
      <c r="K17" s="6"/>
      <c r="L17" s="6"/>
      <c r="M17" s="6"/>
      <c r="N17" s="6"/>
      <c r="O17" s="6"/>
      <c r="P17" s="6"/>
      <c r="Q17" s="6"/>
      <c r="R17" s="6"/>
      <c r="S17" s="6"/>
      <c r="T17" s="6"/>
      <c r="U17" s="6"/>
      <c r="V17" s="6"/>
      <c r="W17" s="1"/>
      <c r="X17" s="1"/>
      <c r="Y17" s="1"/>
      <c r="Z17" s="1"/>
      <c r="AA17" s="1"/>
    </row>
    <row r="18" spans="1:27" ht="15.75" customHeight="1">
      <c r="A18" s="125"/>
      <c r="B18" s="125"/>
      <c r="C18" s="12">
        <v>7</v>
      </c>
      <c r="D18" s="21" t="s">
        <v>100</v>
      </c>
      <c r="E18" s="17">
        <f>E16+6</f>
        <v>44440</v>
      </c>
      <c r="F18" s="18">
        <v>0.75</v>
      </c>
      <c r="G18" s="18">
        <v>0.8125</v>
      </c>
      <c r="H18" s="22" t="s">
        <v>101</v>
      </c>
      <c r="I18" s="6"/>
      <c r="J18" s="6"/>
      <c r="K18" s="6"/>
      <c r="L18" s="6"/>
      <c r="M18" s="6"/>
      <c r="N18" s="6"/>
      <c r="O18" s="6"/>
      <c r="P18" s="6"/>
      <c r="Q18" s="6"/>
      <c r="R18" s="6"/>
      <c r="S18" s="6"/>
      <c r="T18" s="6"/>
      <c r="U18" s="6"/>
      <c r="V18" s="6"/>
      <c r="W18" s="1"/>
      <c r="X18" s="1"/>
      <c r="Y18" s="1"/>
      <c r="Z18" s="1"/>
      <c r="AA18" s="1"/>
    </row>
    <row r="19" spans="1:27" ht="15.75" customHeight="1">
      <c r="A19" s="125"/>
      <c r="B19" s="125"/>
      <c r="C19" s="12"/>
      <c r="D19" s="16" t="s">
        <v>89</v>
      </c>
      <c r="E19" s="6"/>
      <c r="F19" s="18">
        <v>0.79166666666666663</v>
      </c>
      <c r="G19" s="18">
        <v>0.875</v>
      </c>
      <c r="H19" s="22"/>
      <c r="I19" s="6"/>
      <c r="J19" s="6"/>
      <c r="K19" s="6"/>
      <c r="L19" s="6"/>
      <c r="M19" s="6"/>
      <c r="N19" s="6"/>
      <c r="O19" s="6"/>
      <c r="P19" s="6"/>
      <c r="Q19" s="6"/>
      <c r="R19" s="6"/>
      <c r="S19" s="6"/>
      <c r="T19" s="6"/>
      <c r="U19" s="6"/>
      <c r="V19" s="6"/>
      <c r="W19" s="1"/>
      <c r="X19" s="1"/>
      <c r="Y19" s="1"/>
      <c r="Z19" s="1"/>
      <c r="AA19" s="1"/>
    </row>
    <row r="20" spans="1:27" ht="15.75" customHeight="1">
      <c r="A20" s="125"/>
      <c r="B20" s="125"/>
      <c r="C20" s="12">
        <v>8</v>
      </c>
      <c r="D20" s="21" t="s">
        <v>102</v>
      </c>
      <c r="E20" s="17">
        <f>E18+1</f>
        <v>44441</v>
      </c>
      <c r="F20" s="18">
        <v>0.75</v>
      </c>
      <c r="G20" s="18">
        <v>0.8125</v>
      </c>
      <c r="H20" s="22" t="s">
        <v>103</v>
      </c>
      <c r="I20" s="6"/>
      <c r="J20" s="6"/>
      <c r="K20" s="6"/>
      <c r="L20" s="6"/>
      <c r="M20" s="6"/>
      <c r="N20" s="6"/>
      <c r="O20" s="6"/>
      <c r="P20" s="6"/>
      <c r="Q20" s="6"/>
      <c r="R20" s="6"/>
      <c r="S20" s="6"/>
      <c r="T20" s="6"/>
      <c r="U20" s="6"/>
      <c r="V20" s="6"/>
      <c r="W20" s="1"/>
      <c r="X20" s="1"/>
      <c r="Y20" s="1"/>
      <c r="Z20" s="1"/>
      <c r="AA20" s="1"/>
    </row>
    <row r="21" spans="1:27" ht="15.75" customHeight="1">
      <c r="A21" s="125"/>
      <c r="B21" s="125"/>
      <c r="C21" s="12"/>
      <c r="D21" s="16" t="s">
        <v>89</v>
      </c>
      <c r="E21" s="6"/>
      <c r="F21" s="18">
        <v>0.79166666666666663</v>
      </c>
      <c r="G21" s="18">
        <v>0.875</v>
      </c>
      <c r="H21" s="22"/>
      <c r="I21" s="6"/>
      <c r="J21" s="6"/>
      <c r="K21" s="6"/>
      <c r="L21" s="6"/>
      <c r="M21" s="6"/>
      <c r="N21" s="6"/>
      <c r="O21" s="6"/>
      <c r="P21" s="6"/>
      <c r="Q21" s="6"/>
      <c r="R21" s="6"/>
      <c r="S21" s="6"/>
      <c r="T21" s="6"/>
      <c r="U21" s="6"/>
      <c r="V21" s="6"/>
      <c r="W21" s="1"/>
      <c r="X21" s="1"/>
      <c r="Y21" s="1"/>
      <c r="Z21" s="1"/>
      <c r="AA21" s="1"/>
    </row>
    <row r="22" spans="1:27" ht="15.75" customHeight="1">
      <c r="A22" s="125"/>
      <c r="B22" s="126"/>
      <c r="C22" s="12">
        <v>9</v>
      </c>
      <c r="D22" s="21" t="s">
        <v>104</v>
      </c>
      <c r="E22" s="17">
        <f>E20+6</f>
        <v>44447</v>
      </c>
      <c r="F22" s="18">
        <v>0.75</v>
      </c>
      <c r="G22" s="18">
        <v>0.8125</v>
      </c>
      <c r="H22" s="13" t="s">
        <v>61</v>
      </c>
      <c r="I22" s="6"/>
      <c r="J22" s="6"/>
      <c r="K22" s="6"/>
      <c r="L22" s="6"/>
      <c r="M22" s="6"/>
      <c r="N22" s="6"/>
      <c r="O22" s="6"/>
      <c r="P22" s="6"/>
      <c r="Q22" s="6"/>
      <c r="R22" s="6"/>
      <c r="S22" s="6"/>
      <c r="T22" s="6"/>
      <c r="U22" s="6"/>
      <c r="V22" s="6"/>
      <c r="W22" s="1"/>
      <c r="X22" s="1"/>
      <c r="Y22" s="1"/>
      <c r="Z22" s="1"/>
      <c r="AA22" s="1"/>
    </row>
    <row r="23" spans="1:27" ht="15.75" customHeight="1">
      <c r="A23" s="125"/>
      <c r="B23" s="7"/>
      <c r="C23" s="12"/>
      <c r="D23" s="16" t="s">
        <v>89</v>
      </c>
      <c r="E23" s="6"/>
      <c r="F23" s="18">
        <v>0.79166666666666663</v>
      </c>
      <c r="G23" s="18">
        <v>0.875</v>
      </c>
      <c r="H23" s="13"/>
      <c r="I23" s="6"/>
      <c r="J23" s="6"/>
      <c r="K23" s="6"/>
      <c r="L23" s="6"/>
      <c r="M23" s="6"/>
      <c r="N23" s="6"/>
      <c r="O23" s="6"/>
      <c r="P23" s="6"/>
      <c r="Q23" s="6"/>
      <c r="R23" s="6"/>
      <c r="S23" s="6"/>
      <c r="T23" s="6"/>
      <c r="U23" s="6"/>
      <c r="V23" s="6"/>
      <c r="W23" s="1"/>
      <c r="X23" s="1"/>
      <c r="Y23" s="1"/>
      <c r="Z23" s="1"/>
      <c r="AA23" s="1"/>
    </row>
    <row r="24" spans="1:27" ht="15.75" customHeight="1">
      <c r="A24" s="125"/>
      <c r="B24" s="124" t="str">
        <f>Mapa!B5</f>
        <v>Módulo 4: Potencialidades de la blockchain (4)</v>
      </c>
      <c r="C24" s="12">
        <v>10</v>
      </c>
      <c r="D24" s="21" t="s">
        <v>105</v>
      </c>
      <c r="E24" s="17">
        <f>E22+1</f>
        <v>44448</v>
      </c>
      <c r="F24" s="18">
        <v>0.75</v>
      </c>
      <c r="G24" s="18">
        <v>0.8125</v>
      </c>
      <c r="H24" s="23" t="s">
        <v>106</v>
      </c>
      <c r="I24" s="6"/>
      <c r="J24" s="6"/>
      <c r="K24" s="6"/>
      <c r="L24" s="6"/>
      <c r="M24" s="6"/>
      <c r="N24" s="6"/>
      <c r="O24" s="6"/>
      <c r="P24" s="6"/>
      <c r="Q24" s="6"/>
      <c r="R24" s="6"/>
      <c r="S24" s="6"/>
      <c r="T24" s="6"/>
      <c r="U24" s="6"/>
      <c r="V24" s="6"/>
      <c r="W24" s="1"/>
      <c r="X24" s="1"/>
      <c r="Y24" s="1"/>
      <c r="Z24" s="1"/>
      <c r="AA24" s="1"/>
    </row>
    <row r="25" spans="1:27" ht="15.75" customHeight="1">
      <c r="A25" s="125"/>
      <c r="B25" s="125"/>
      <c r="C25" s="12"/>
      <c r="D25" s="16" t="s">
        <v>89</v>
      </c>
      <c r="E25" s="6"/>
      <c r="F25" s="18">
        <v>0.79166666666666663</v>
      </c>
      <c r="G25" s="18">
        <v>0.875</v>
      </c>
      <c r="H25" s="23"/>
      <c r="I25" s="6"/>
      <c r="J25" s="6"/>
      <c r="K25" s="6"/>
      <c r="L25" s="6"/>
      <c r="M25" s="6"/>
      <c r="N25" s="6"/>
      <c r="O25" s="6"/>
      <c r="P25" s="6"/>
      <c r="Q25" s="6"/>
      <c r="R25" s="6"/>
      <c r="S25" s="6"/>
      <c r="T25" s="6"/>
      <c r="U25" s="6"/>
      <c r="V25" s="6"/>
      <c r="W25" s="1"/>
      <c r="X25" s="1"/>
      <c r="Y25" s="1"/>
      <c r="Z25" s="1"/>
      <c r="AA25" s="1"/>
    </row>
    <row r="26" spans="1:27" ht="15.75" customHeight="1">
      <c r="A26" s="125"/>
      <c r="B26" s="125"/>
      <c r="C26" s="12">
        <v>11</v>
      </c>
      <c r="D26" s="21" t="s">
        <v>107</v>
      </c>
      <c r="E26" s="17">
        <f>E24+6</f>
        <v>44454</v>
      </c>
      <c r="F26" s="18">
        <v>0.75</v>
      </c>
      <c r="G26" s="18">
        <v>0.8125</v>
      </c>
      <c r="H26" s="23" t="s">
        <v>108</v>
      </c>
      <c r="I26" s="6"/>
      <c r="J26" s="6"/>
      <c r="K26" s="6"/>
      <c r="L26" s="6"/>
      <c r="M26" s="6"/>
      <c r="N26" s="6"/>
      <c r="O26" s="6"/>
      <c r="P26" s="6"/>
      <c r="Q26" s="6"/>
      <c r="R26" s="6"/>
      <c r="S26" s="6"/>
      <c r="T26" s="6"/>
      <c r="U26" s="6"/>
      <c r="V26" s="6"/>
      <c r="W26" s="1"/>
      <c r="X26" s="1"/>
      <c r="Y26" s="1"/>
      <c r="Z26" s="1"/>
      <c r="AA26" s="1"/>
    </row>
    <row r="27" spans="1:27" ht="15.75" customHeight="1">
      <c r="A27" s="125"/>
      <c r="B27" s="125"/>
      <c r="C27" s="12"/>
      <c r="D27" s="16" t="s">
        <v>89</v>
      </c>
      <c r="E27" s="6"/>
      <c r="F27" s="18">
        <v>0.79166666666666663</v>
      </c>
      <c r="G27" s="18">
        <v>0.875</v>
      </c>
      <c r="H27" s="23"/>
      <c r="I27" s="6"/>
      <c r="J27" s="6"/>
      <c r="K27" s="6"/>
      <c r="L27" s="6"/>
      <c r="M27" s="6"/>
      <c r="N27" s="6"/>
      <c r="O27" s="6"/>
      <c r="P27" s="6"/>
      <c r="Q27" s="6"/>
      <c r="R27" s="6"/>
      <c r="S27" s="6"/>
      <c r="T27" s="6"/>
      <c r="U27" s="6"/>
      <c r="V27" s="6"/>
      <c r="W27" s="1"/>
      <c r="X27" s="1"/>
      <c r="Y27" s="1"/>
      <c r="Z27" s="1"/>
      <c r="AA27" s="1"/>
    </row>
    <row r="28" spans="1:27" ht="15.75" customHeight="1">
      <c r="A28" s="125"/>
      <c r="B28" s="125"/>
      <c r="C28" s="12">
        <v>12</v>
      </c>
      <c r="D28" s="21" t="s">
        <v>109</v>
      </c>
      <c r="E28" s="17">
        <f>E26+1</f>
        <v>44455</v>
      </c>
      <c r="F28" s="18">
        <v>0.75</v>
      </c>
      <c r="G28" s="18">
        <v>0.8125</v>
      </c>
      <c r="H28" s="22" t="s">
        <v>110</v>
      </c>
      <c r="I28" s="6"/>
      <c r="J28" s="6"/>
      <c r="K28" s="6"/>
      <c r="L28" s="6"/>
      <c r="M28" s="6"/>
      <c r="N28" s="6"/>
      <c r="O28" s="6"/>
      <c r="P28" s="6"/>
      <c r="Q28" s="6"/>
      <c r="R28" s="6"/>
      <c r="S28" s="6"/>
      <c r="T28" s="6"/>
      <c r="U28" s="6"/>
      <c r="V28" s="6"/>
      <c r="W28" s="1"/>
      <c r="X28" s="1"/>
      <c r="Y28" s="1"/>
      <c r="Z28" s="1"/>
      <c r="AA28" s="1"/>
    </row>
    <row r="29" spans="1:27" ht="15.75" customHeight="1">
      <c r="A29" s="125"/>
      <c r="B29" s="125"/>
      <c r="C29" s="12"/>
      <c r="D29" s="16" t="s">
        <v>89</v>
      </c>
      <c r="E29" s="6"/>
      <c r="F29" s="18">
        <v>0.79166666666666663</v>
      </c>
      <c r="G29" s="18">
        <v>0.875</v>
      </c>
      <c r="H29" s="22"/>
      <c r="I29" s="6"/>
      <c r="J29" s="6"/>
      <c r="K29" s="6"/>
      <c r="L29" s="6"/>
      <c r="M29" s="6"/>
      <c r="N29" s="6"/>
      <c r="O29" s="6"/>
      <c r="P29" s="6"/>
      <c r="Q29" s="6"/>
      <c r="R29" s="6"/>
      <c r="S29" s="6"/>
      <c r="T29" s="6"/>
      <c r="U29" s="6"/>
      <c r="V29" s="6"/>
      <c r="W29" s="1"/>
      <c r="X29" s="1"/>
      <c r="Y29" s="1"/>
      <c r="Z29" s="1"/>
      <c r="AA29" s="1"/>
    </row>
    <row r="30" spans="1:27" ht="15.75" customHeight="1">
      <c r="A30" s="125"/>
      <c r="B30" s="126"/>
      <c r="C30" s="12">
        <v>13</v>
      </c>
      <c r="D30" s="21" t="s">
        <v>111</v>
      </c>
      <c r="E30" s="17">
        <f>E28+6</f>
        <v>44461</v>
      </c>
      <c r="F30" s="18">
        <v>0.75</v>
      </c>
      <c r="G30" s="18">
        <v>0.8125</v>
      </c>
      <c r="H30" s="13" t="s">
        <v>112</v>
      </c>
      <c r="I30" s="6"/>
      <c r="J30" s="6"/>
      <c r="K30" s="6"/>
      <c r="L30" s="6"/>
      <c r="M30" s="6"/>
      <c r="N30" s="6"/>
      <c r="O30" s="6"/>
      <c r="P30" s="6"/>
      <c r="Q30" s="6"/>
      <c r="R30" s="6"/>
      <c r="S30" s="6"/>
      <c r="T30" s="6"/>
      <c r="U30" s="6"/>
      <c r="V30" s="6"/>
      <c r="W30" s="1"/>
      <c r="X30" s="1"/>
      <c r="Y30" s="1"/>
      <c r="Z30" s="1"/>
      <c r="AA30" s="1"/>
    </row>
    <row r="31" spans="1:27" ht="15.75" customHeight="1">
      <c r="A31" s="125"/>
      <c r="B31" s="7"/>
      <c r="C31" s="12"/>
      <c r="D31" s="16" t="s">
        <v>89</v>
      </c>
      <c r="E31" s="6"/>
      <c r="F31" s="18">
        <v>0.79166666666666663</v>
      </c>
      <c r="G31" s="18">
        <v>0.875</v>
      </c>
      <c r="H31" s="13"/>
      <c r="I31" s="6"/>
      <c r="J31" s="6"/>
      <c r="K31" s="6"/>
      <c r="L31" s="6"/>
      <c r="M31" s="6"/>
      <c r="N31" s="6"/>
      <c r="O31" s="6"/>
      <c r="P31" s="6"/>
      <c r="Q31" s="6"/>
      <c r="R31" s="6"/>
      <c r="S31" s="6"/>
      <c r="T31" s="6"/>
      <c r="U31" s="6"/>
      <c r="V31" s="6"/>
      <c r="W31" s="1"/>
      <c r="X31" s="1"/>
      <c r="Y31" s="1"/>
      <c r="Z31" s="1"/>
      <c r="AA31" s="1"/>
    </row>
    <row r="32" spans="1:27" ht="15.75" customHeight="1">
      <c r="A32" s="125"/>
      <c r="B32" s="124" t="str">
        <f>Mapa!B6</f>
        <v>Módulo 5: Desafíos económicos de las blockchain (4)</v>
      </c>
      <c r="C32" s="12">
        <v>14</v>
      </c>
      <c r="D32" s="21" t="s">
        <v>113</v>
      </c>
      <c r="E32" s="17">
        <f>E30+1</f>
        <v>44462</v>
      </c>
      <c r="F32" s="18">
        <v>0.75</v>
      </c>
      <c r="G32" s="18">
        <v>0.8125</v>
      </c>
      <c r="H32" s="13" t="s">
        <v>114</v>
      </c>
      <c r="I32" s="6"/>
      <c r="J32" s="6"/>
      <c r="K32" s="6"/>
      <c r="L32" s="6"/>
      <c r="M32" s="6"/>
      <c r="N32" s="6"/>
      <c r="O32" s="6"/>
      <c r="P32" s="6"/>
      <c r="Q32" s="6"/>
      <c r="R32" s="6"/>
      <c r="S32" s="6"/>
      <c r="T32" s="6"/>
      <c r="U32" s="6"/>
      <c r="V32" s="6"/>
      <c r="W32" s="1"/>
      <c r="X32" s="1"/>
      <c r="Y32" s="1"/>
      <c r="Z32" s="1"/>
      <c r="AA32" s="1"/>
    </row>
    <row r="33" spans="1:27" ht="15.75" customHeight="1">
      <c r="A33" s="125"/>
      <c r="B33" s="125"/>
      <c r="C33" s="12"/>
      <c r="D33" s="21"/>
      <c r="E33" s="6"/>
      <c r="F33" s="18">
        <v>0.79166666666666663</v>
      </c>
      <c r="G33" s="18">
        <v>0.875</v>
      </c>
      <c r="H33" s="13"/>
      <c r="I33" s="6"/>
      <c r="J33" s="6"/>
      <c r="K33" s="6"/>
      <c r="L33" s="6"/>
      <c r="M33" s="6"/>
      <c r="N33" s="6"/>
      <c r="O33" s="6"/>
      <c r="P33" s="6"/>
      <c r="Q33" s="6"/>
      <c r="R33" s="6"/>
      <c r="S33" s="6"/>
      <c r="T33" s="6"/>
      <c r="U33" s="6"/>
      <c r="V33" s="6"/>
      <c r="W33" s="1"/>
      <c r="X33" s="1"/>
      <c r="Y33" s="1"/>
      <c r="Z33" s="1"/>
      <c r="AA33" s="1"/>
    </row>
    <row r="34" spans="1:27" ht="15.75" customHeight="1">
      <c r="A34" s="125"/>
      <c r="B34" s="125"/>
      <c r="C34" s="12">
        <v>15</v>
      </c>
      <c r="D34" s="21" t="s">
        <v>115</v>
      </c>
      <c r="E34" s="17">
        <f>E32+6</f>
        <v>44468</v>
      </c>
      <c r="F34" s="18">
        <v>0.75</v>
      </c>
      <c r="G34" s="18">
        <v>0.8125</v>
      </c>
      <c r="H34" s="13" t="s">
        <v>116</v>
      </c>
      <c r="I34" s="6"/>
      <c r="J34" s="6"/>
      <c r="K34" s="6"/>
      <c r="L34" s="6"/>
      <c r="M34" s="6"/>
      <c r="N34" s="6"/>
      <c r="O34" s="6"/>
      <c r="P34" s="6"/>
      <c r="Q34" s="6"/>
      <c r="R34" s="6"/>
      <c r="S34" s="6"/>
      <c r="T34" s="6"/>
      <c r="U34" s="6"/>
      <c r="V34" s="6"/>
      <c r="W34" s="1"/>
      <c r="X34" s="1"/>
      <c r="Y34" s="1"/>
      <c r="Z34" s="1"/>
      <c r="AA34" s="1"/>
    </row>
    <row r="35" spans="1:27" ht="15.75" customHeight="1">
      <c r="A35" s="125"/>
      <c r="B35" s="125"/>
      <c r="C35" s="12"/>
      <c r="D35" s="21"/>
      <c r="E35" s="6"/>
      <c r="F35" s="18">
        <v>0.79166666666666663</v>
      </c>
      <c r="G35" s="18">
        <v>0.875</v>
      </c>
      <c r="H35" s="13"/>
      <c r="I35" s="6"/>
      <c r="J35" s="6"/>
      <c r="K35" s="6"/>
      <c r="L35" s="6"/>
      <c r="M35" s="6"/>
      <c r="N35" s="6"/>
      <c r="O35" s="6"/>
      <c r="P35" s="6"/>
      <c r="Q35" s="6"/>
      <c r="R35" s="6"/>
      <c r="S35" s="6"/>
      <c r="T35" s="6"/>
      <c r="U35" s="6"/>
      <c r="V35" s="6"/>
      <c r="W35" s="1"/>
      <c r="X35" s="1"/>
      <c r="Y35" s="1"/>
      <c r="Z35" s="1"/>
      <c r="AA35" s="1"/>
    </row>
    <row r="36" spans="1:27" ht="15.75" customHeight="1">
      <c r="A36" s="125"/>
      <c r="B36" s="125"/>
      <c r="C36" s="12">
        <v>16</v>
      </c>
      <c r="D36" s="21" t="s">
        <v>117</v>
      </c>
      <c r="E36" s="17">
        <f>E34+1</f>
        <v>44469</v>
      </c>
      <c r="F36" s="18">
        <v>0.75</v>
      </c>
      <c r="G36" s="18">
        <v>0.8125</v>
      </c>
      <c r="H36" s="13" t="s">
        <v>118</v>
      </c>
      <c r="I36" s="6"/>
      <c r="J36" s="6"/>
      <c r="K36" s="6"/>
      <c r="L36" s="6"/>
      <c r="M36" s="6"/>
      <c r="N36" s="6"/>
      <c r="O36" s="6"/>
      <c r="P36" s="6"/>
      <c r="Q36" s="6"/>
      <c r="R36" s="6"/>
      <c r="S36" s="6"/>
      <c r="T36" s="6"/>
      <c r="U36" s="6"/>
      <c r="V36" s="6"/>
      <c r="W36" s="1"/>
      <c r="X36" s="1"/>
      <c r="Y36" s="1"/>
      <c r="Z36" s="1"/>
      <c r="AA36" s="1"/>
    </row>
    <row r="37" spans="1:27" ht="15.75" customHeight="1">
      <c r="A37" s="125"/>
      <c r="B37" s="125"/>
      <c r="C37" s="12"/>
      <c r="D37" s="21"/>
      <c r="E37" s="6"/>
      <c r="F37" s="18">
        <v>0.79166666666666663</v>
      </c>
      <c r="G37" s="18">
        <v>0.875</v>
      </c>
      <c r="H37" s="13"/>
      <c r="I37" s="6"/>
      <c r="J37" s="6"/>
      <c r="K37" s="6"/>
      <c r="L37" s="6"/>
      <c r="M37" s="6"/>
      <c r="N37" s="6"/>
      <c r="O37" s="6"/>
      <c r="P37" s="6"/>
      <c r="Q37" s="6"/>
      <c r="R37" s="6"/>
      <c r="S37" s="6"/>
      <c r="T37" s="6"/>
      <c r="U37" s="6"/>
      <c r="V37" s="6"/>
      <c r="W37" s="1"/>
      <c r="X37" s="1"/>
      <c r="Y37" s="1"/>
      <c r="Z37" s="1"/>
      <c r="AA37" s="1"/>
    </row>
    <row r="38" spans="1:27" ht="15.75" customHeight="1">
      <c r="A38" s="125"/>
      <c r="B38" s="126"/>
      <c r="C38" s="12">
        <v>17</v>
      </c>
      <c r="D38" s="24" t="s">
        <v>119</v>
      </c>
      <c r="E38" s="17">
        <f>E36+6</f>
        <v>44475</v>
      </c>
      <c r="F38" s="18">
        <v>0.75</v>
      </c>
      <c r="G38" s="18">
        <v>0.8125</v>
      </c>
      <c r="H38" s="13" t="s">
        <v>120</v>
      </c>
      <c r="I38" s="6"/>
      <c r="J38" s="6"/>
      <c r="K38" s="6"/>
      <c r="L38" s="6"/>
      <c r="M38" s="6"/>
      <c r="N38" s="6"/>
      <c r="O38" s="6"/>
      <c r="P38" s="6"/>
      <c r="Q38" s="6"/>
      <c r="R38" s="6"/>
      <c r="S38" s="6"/>
      <c r="T38" s="6"/>
      <c r="U38" s="6"/>
      <c r="V38" s="6"/>
      <c r="W38" s="1"/>
      <c r="X38" s="1"/>
      <c r="Y38" s="1"/>
      <c r="Z38" s="1"/>
      <c r="AA38" s="1"/>
    </row>
    <row r="39" spans="1:27" ht="15.75" customHeight="1">
      <c r="A39" s="125"/>
      <c r="B39" s="7"/>
      <c r="C39" s="12"/>
      <c r="D39" s="24"/>
      <c r="E39" s="6"/>
      <c r="F39" s="18">
        <v>0.79166666666666663</v>
      </c>
      <c r="G39" s="18">
        <v>0.875</v>
      </c>
      <c r="H39" s="13"/>
      <c r="I39" s="6"/>
      <c r="J39" s="6"/>
      <c r="K39" s="6"/>
      <c r="L39" s="6"/>
      <c r="M39" s="6"/>
      <c r="N39" s="6"/>
      <c r="O39" s="6"/>
      <c r="P39" s="6"/>
      <c r="Q39" s="6"/>
      <c r="R39" s="6"/>
      <c r="S39" s="6"/>
      <c r="T39" s="6"/>
      <c r="U39" s="6"/>
      <c r="V39" s="6"/>
      <c r="W39" s="1"/>
      <c r="X39" s="1"/>
      <c r="Y39" s="1"/>
      <c r="Z39" s="1"/>
      <c r="AA39" s="1"/>
    </row>
    <row r="40" spans="1:27" ht="15.75" customHeight="1">
      <c r="A40" s="125"/>
      <c r="B40" s="127" t="s">
        <v>121</v>
      </c>
      <c r="C40" s="12">
        <v>18</v>
      </c>
      <c r="D40" s="128" t="s">
        <v>121</v>
      </c>
      <c r="E40" s="25"/>
      <c r="F40" s="18"/>
      <c r="G40" s="18"/>
      <c r="H40" s="6"/>
      <c r="I40" s="6"/>
      <c r="J40" s="6"/>
      <c r="K40" s="6"/>
      <c r="L40" s="6"/>
      <c r="M40" s="6"/>
      <c r="N40" s="6"/>
      <c r="O40" s="6"/>
      <c r="P40" s="6"/>
      <c r="Q40" s="6"/>
      <c r="R40" s="6"/>
      <c r="S40" s="6"/>
      <c r="T40" s="6"/>
      <c r="U40" s="6"/>
      <c r="V40" s="6"/>
      <c r="W40" s="1"/>
      <c r="X40" s="1"/>
      <c r="Y40" s="1"/>
      <c r="Z40" s="1"/>
      <c r="AA40" s="1"/>
    </row>
    <row r="41" spans="1:27" ht="15.75" customHeight="1">
      <c r="A41" s="125"/>
      <c r="B41" s="125"/>
      <c r="C41" s="12">
        <v>19</v>
      </c>
      <c r="D41" s="125"/>
      <c r="E41" s="25"/>
      <c r="F41" s="18"/>
      <c r="G41" s="18"/>
      <c r="H41" s="6"/>
      <c r="I41" s="6"/>
      <c r="J41" s="6"/>
      <c r="K41" s="6"/>
      <c r="L41" s="6"/>
      <c r="M41" s="6"/>
      <c r="N41" s="6"/>
      <c r="O41" s="6"/>
      <c r="P41" s="6"/>
      <c r="Q41" s="6"/>
      <c r="R41" s="6"/>
      <c r="S41" s="6"/>
      <c r="T41" s="6"/>
      <c r="U41" s="6"/>
      <c r="V41" s="6"/>
      <c r="W41" s="1"/>
      <c r="X41" s="1"/>
      <c r="Y41" s="1"/>
      <c r="Z41" s="1"/>
      <c r="AA41" s="1"/>
    </row>
    <row r="42" spans="1:27" ht="15.75" customHeight="1">
      <c r="A42" s="125"/>
      <c r="B42" s="125"/>
      <c r="C42" s="12">
        <v>20</v>
      </c>
      <c r="D42" s="125"/>
      <c r="E42" s="26"/>
      <c r="F42" s="27"/>
      <c r="G42" s="27"/>
      <c r="H42" s="28"/>
      <c r="I42" s="28"/>
      <c r="J42" s="28"/>
      <c r="K42" s="28"/>
      <c r="L42" s="28"/>
      <c r="M42" s="28"/>
      <c r="N42" s="28"/>
      <c r="O42" s="28"/>
      <c r="P42" s="28"/>
      <c r="Q42" s="28"/>
      <c r="R42" s="28"/>
      <c r="S42" s="28"/>
      <c r="T42" s="28"/>
      <c r="U42" s="28"/>
      <c r="V42" s="28"/>
      <c r="W42" s="1"/>
      <c r="X42" s="1"/>
      <c r="Y42" s="1"/>
      <c r="Z42" s="1"/>
      <c r="AA42" s="1"/>
    </row>
    <row r="43" spans="1:27" ht="15.75" customHeight="1">
      <c r="A43" s="125"/>
      <c r="B43" s="125"/>
      <c r="C43" s="12">
        <v>21</v>
      </c>
      <c r="D43" s="125"/>
      <c r="E43" s="26"/>
      <c r="F43" s="27"/>
      <c r="G43" s="27"/>
      <c r="H43" s="28"/>
      <c r="I43" s="28"/>
      <c r="J43" s="28"/>
      <c r="K43" s="28"/>
      <c r="L43" s="28"/>
      <c r="M43" s="28"/>
      <c r="N43" s="28"/>
      <c r="O43" s="28"/>
      <c r="P43" s="28"/>
      <c r="Q43" s="28"/>
      <c r="R43" s="28"/>
      <c r="S43" s="28"/>
      <c r="T43" s="28"/>
      <c r="U43" s="28"/>
      <c r="V43" s="28"/>
      <c r="W43" s="1"/>
      <c r="X43" s="1"/>
      <c r="Y43" s="1"/>
      <c r="Z43" s="1"/>
      <c r="AA43" s="1"/>
    </row>
    <row r="44" spans="1:27" ht="15.75" customHeight="1">
      <c r="A44" s="125"/>
      <c r="B44" s="125"/>
      <c r="C44" s="12">
        <v>22</v>
      </c>
      <c r="D44" s="125"/>
      <c r="E44" s="26"/>
      <c r="F44" s="27"/>
      <c r="G44" s="27"/>
      <c r="H44" s="28"/>
      <c r="I44" s="28"/>
      <c r="J44" s="28"/>
      <c r="K44" s="28"/>
      <c r="L44" s="28"/>
      <c r="M44" s="28"/>
      <c r="N44" s="28"/>
      <c r="O44" s="28"/>
      <c r="P44" s="28"/>
      <c r="Q44" s="28"/>
      <c r="R44" s="28"/>
      <c r="S44" s="28"/>
      <c r="T44" s="28"/>
      <c r="U44" s="28"/>
      <c r="V44" s="28"/>
      <c r="W44" s="1"/>
      <c r="X44" s="1"/>
      <c r="Y44" s="1"/>
      <c r="Z44" s="1"/>
      <c r="AA44" s="1"/>
    </row>
    <row r="45" spans="1:27" ht="15.75" customHeight="1">
      <c r="A45" s="125"/>
      <c r="B45" s="125"/>
      <c r="C45" s="12">
        <v>23</v>
      </c>
      <c r="D45" s="125"/>
      <c r="E45" s="26"/>
      <c r="F45" s="27"/>
      <c r="G45" s="27"/>
      <c r="H45" s="28"/>
      <c r="I45" s="28"/>
      <c r="J45" s="28"/>
      <c r="K45" s="28"/>
      <c r="L45" s="28"/>
      <c r="M45" s="28"/>
      <c r="N45" s="28"/>
      <c r="O45" s="28"/>
      <c r="P45" s="28"/>
      <c r="Q45" s="28"/>
      <c r="R45" s="28"/>
      <c r="S45" s="28"/>
      <c r="T45" s="28"/>
      <c r="U45" s="28"/>
      <c r="V45" s="28"/>
      <c r="W45" s="1"/>
      <c r="X45" s="1"/>
      <c r="Y45" s="1"/>
      <c r="Z45" s="1"/>
      <c r="AA45" s="1"/>
    </row>
    <row r="46" spans="1:27" ht="15.75" customHeight="1">
      <c r="A46" s="125"/>
      <c r="B46" s="125"/>
      <c r="C46" s="12">
        <v>24</v>
      </c>
      <c r="D46" s="125"/>
      <c r="E46" s="28"/>
      <c r="F46" s="28"/>
      <c r="G46" s="28"/>
      <c r="H46" s="28"/>
      <c r="I46" s="28"/>
      <c r="J46" s="28"/>
      <c r="K46" s="28"/>
      <c r="L46" s="28"/>
      <c r="M46" s="28"/>
      <c r="N46" s="28"/>
      <c r="O46" s="28"/>
      <c r="P46" s="28"/>
      <c r="Q46" s="28"/>
      <c r="R46" s="28"/>
      <c r="S46" s="28"/>
      <c r="T46" s="28"/>
      <c r="U46" s="28"/>
      <c r="V46" s="28"/>
      <c r="W46" s="1"/>
      <c r="X46" s="1"/>
      <c r="Y46" s="1"/>
      <c r="Z46" s="1"/>
      <c r="AA46" s="1"/>
    </row>
    <row r="47" spans="1:27" ht="15.75" customHeight="1">
      <c r="A47" s="125"/>
      <c r="B47" s="125"/>
      <c r="C47" s="12">
        <v>25</v>
      </c>
      <c r="D47" s="125"/>
      <c r="E47" s="28"/>
      <c r="F47" s="28"/>
      <c r="G47" s="28"/>
      <c r="H47" s="28"/>
      <c r="I47" s="28"/>
      <c r="J47" s="28"/>
      <c r="K47" s="28"/>
      <c r="L47" s="28"/>
      <c r="M47" s="28"/>
      <c r="N47" s="28"/>
      <c r="O47" s="28"/>
      <c r="P47" s="28"/>
      <c r="Q47" s="28"/>
      <c r="R47" s="28"/>
      <c r="S47" s="28"/>
      <c r="T47" s="28"/>
      <c r="U47" s="28"/>
      <c r="V47" s="28"/>
      <c r="W47" s="1"/>
      <c r="X47" s="1"/>
      <c r="Y47" s="1"/>
      <c r="Z47" s="1"/>
      <c r="AA47" s="1"/>
    </row>
    <row r="48" spans="1:27" ht="15.75" customHeight="1">
      <c r="A48" s="125"/>
      <c r="B48" s="125"/>
      <c r="C48" s="12">
        <v>26</v>
      </c>
      <c r="D48" s="125"/>
      <c r="E48" s="28"/>
      <c r="F48" s="28"/>
      <c r="G48" s="28"/>
      <c r="H48" s="28"/>
      <c r="I48" s="28"/>
      <c r="J48" s="28"/>
      <c r="K48" s="28"/>
      <c r="L48" s="28"/>
      <c r="M48" s="28"/>
      <c r="N48" s="28"/>
      <c r="O48" s="28"/>
      <c r="P48" s="28"/>
      <c r="Q48" s="28"/>
      <c r="R48" s="28"/>
      <c r="S48" s="28"/>
      <c r="T48" s="28"/>
      <c r="U48" s="28"/>
      <c r="V48" s="28"/>
      <c r="W48" s="1"/>
      <c r="X48" s="1"/>
      <c r="Y48" s="1"/>
      <c r="Z48" s="1"/>
      <c r="AA48" s="1"/>
    </row>
    <row r="49" spans="1:27" ht="15.75" customHeight="1">
      <c r="A49" s="125"/>
      <c r="B49" s="125"/>
      <c r="C49" s="12">
        <v>27</v>
      </c>
      <c r="D49" s="125"/>
      <c r="E49" s="28"/>
      <c r="F49" s="28"/>
      <c r="G49" s="28"/>
      <c r="H49" s="28"/>
      <c r="I49" s="28"/>
      <c r="J49" s="28"/>
      <c r="K49" s="28"/>
      <c r="L49" s="28"/>
      <c r="M49" s="28"/>
      <c r="N49" s="28"/>
      <c r="O49" s="28"/>
      <c r="P49" s="28"/>
      <c r="Q49" s="28"/>
      <c r="R49" s="28"/>
      <c r="S49" s="28"/>
      <c r="T49" s="28"/>
      <c r="U49" s="28"/>
      <c r="V49" s="28"/>
      <c r="W49" s="1"/>
      <c r="X49" s="1"/>
      <c r="Y49" s="1"/>
      <c r="Z49" s="1"/>
      <c r="AA49" s="1"/>
    </row>
    <row r="50" spans="1:27" ht="15.75" customHeight="1">
      <c r="A50" s="125"/>
      <c r="B50" s="125"/>
      <c r="C50" s="12">
        <v>28</v>
      </c>
      <c r="D50" s="125"/>
      <c r="E50" s="28"/>
      <c r="F50" s="28"/>
      <c r="G50" s="28"/>
      <c r="H50" s="28"/>
      <c r="I50" s="28"/>
      <c r="J50" s="28"/>
      <c r="K50" s="28"/>
      <c r="L50" s="28"/>
      <c r="M50" s="28"/>
      <c r="N50" s="28"/>
      <c r="O50" s="28"/>
      <c r="P50" s="28"/>
      <c r="Q50" s="28"/>
      <c r="R50" s="28"/>
      <c r="S50" s="28"/>
      <c r="T50" s="28"/>
      <c r="U50" s="28"/>
      <c r="V50" s="28"/>
      <c r="W50" s="1"/>
      <c r="X50" s="1"/>
      <c r="Y50" s="1"/>
      <c r="Z50" s="1"/>
      <c r="AA50" s="1"/>
    </row>
    <row r="51" spans="1:27" ht="15.75" customHeight="1">
      <c r="A51" s="125"/>
      <c r="B51" s="125"/>
      <c r="C51" s="12">
        <v>29</v>
      </c>
      <c r="D51" s="125"/>
      <c r="E51" s="28"/>
      <c r="F51" s="28"/>
      <c r="G51" s="28"/>
      <c r="H51" s="28"/>
      <c r="I51" s="28"/>
      <c r="J51" s="28"/>
      <c r="K51" s="28"/>
      <c r="L51" s="28"/>
      <c r="M51" s="28"/>
      <c r="N51" s="28"/>
      <c r="O51" s="28"/>
      <c r="P51" s="28"/>
      <c r="Q51" s="28"/>
      <c r="R51" s="28"/>
      <c r="S51" s="28"/>
      <c r="T51" s="28"/>
      <c r="U51" s="28"/>
      <c r="V51" s="28"/>
      <c r="W51" s="1"/>
      <c r="X51" s="1"/>
      <c r="Y51" s="1"/>
      <c r="Z51" s="1"/>
      <c r="AA51" s="1"/>
    </row>
    <row r="52" spans="1:27" ht="15.75" customHeight="1">
      <c r="A52" s="125"/>
      <c r="B52" s="125"/>
      <c r="C52" s="12">
        <v>30</v>
      </c>
      <c r="D52" s="125"/>
      <c r="E52" s="28"/>
      <c r="F52" s="28"/>
      <c r="G52" s="28"/>
      <c r="H52" s="28"/>
      <c r="I52" s="28"/>
      <c r="J52" s="28"/>
      <c r="K52" s="28"/>
      <c r="L52" s="28"/>
      <c r="M52" s="28"/>
      <c r="N52" s="28"/>
      <c r="O52" s="28"/>
      <c r="P52" s="28"/>
      <c r="Q52" s="28"/>
      <c r="R52" s="28"/>
      <c r="S52" s="28"/>
      <c r="T52" s="28"/>
      <c r="U52" s="28"/>
      <c r="V52" s="28"/>
      <c r="W52" s="1"/>
      <c r="X52" s="1"/>
      <c r="Y52" s="1"/>
      <c r="Z52" s="1"/>
      <c r="AA52" s="1"/>
    </row>
    <row r="53" spans="1:27" ht="15.75" customHeight="1">
      <c r="A53" s="125"/>
      <c r="B53" s="125"/>
      <c r="C53" s="12">
        <v>31</v>
      </c>
      <c r="D53" s="125"/>
      <c r="E53" s="28"/>
      <c r="F53" s="28"/>
      <c r="G53" s="28"/>
      <c r="H53" s="28"/>
      <c r="I53" s="28"/>
      <c r="J53" s="28"/>
      <c r="K53" s="28"/>
      <c r="L53" s="28"/>
      <c r="M53" s="28"/>
      <c r="N53" s="28"/>
      <c r="O53" s="28"/>
      <c r="P53" s="28"/>
      <c r="Q53" s="28"/>
      <c r="R53" s="28"/>
      <c r="S53" s="28"/>
      <c r="T53" s="28"/>
      <c r="U53" s="28"/>
      <c r="V53" s="28"/>
      <c r="W53" s="1"/>
      <c r="X53" s="1"/>
      <c r="Y53" s="1"/>
      <c r="Z53" s="1"/>
      <c r="AA53" s="1"/>
    </row>
    <row r="54" spans="1:27" ht="15.75" customHeight="1">
      <c r="A54" s="126"/>
      <c r="B54" s="126"/>
      <c r="C54" s="12">
        <v>32</v>
      </c>
      <c r="D54" s="126"/>
      <c r="E54" s="28"/>
      <c r="F54" s="28"/>
      <c r="G54" s="28"/>
      <c r="H54" s="28"/>
      <c r="I54" s="28"/>
      <c r="J54" s="28"/>
      <c r="K54" s="28"/>
      <c r="L54" s="28"/>
      <c r="M54" s="28"/>
      <c r="N54" s="28"/>
      <c r="O54" s="28"/>
      <c r="P54" s="28"/>
      <c r="Q54" s="28"/>
      <c r="R54" s="28"/>
      <c r="S54" s="28"/>
      <c r="T54" s="28"/>
      <c r="U54" s="28"/>
      <c r="V54" s="28"/>
      <c r="W54" s="1"/>
      <c r="X54" s="1"/>
      <c r="Y54" s="1"/>
      <c r="Z54" s="1"/>
      <c r="AA54" s="1"/>
    </row>
    <row r="55" spans="1:27" ht="12.75">
      <c r="A55" s="129" t="s">
        <v>12</v>
      </c>
      <c r="B55" s="130" t="str">
        <f>Mapa!B7</f>
        <v>Módulo 6: Aspectos legales y éticos de las Tecnologías de la IV RI. Implicaciones en los negocios (6)</v>
      </c>
      <c r="C55" s="12">
        <v>33</v>
      </c>
      <c r="D55" s="29" t="s">
        <v>122</v>
      </c>
      <c r="E55" s="25">
        <v>44490</v>
      </c>
      <c r="F55" s="18">
        <v>0.75</v>
      </c>
      <c r="G55" s="18">
        <v>0.875</v>
      </c>
      <c r="H55" s="30" t="s">
        <v>123</v>
      </c>
      <c r="I55" s="28"/>
      <c r="J55" s="28"/>
      <c r="K55" s="28"/>
      <c r="L55" s="28"/>
      <c r="M55" s="28"/>
      <c r="N55" s="28"/>
      <c r="O55" s="28"/>
      <c r="P55" s="28"/>
      <c r="Q55" s="28"/>
      <c r="R55" s="28"/>
      <c r="S55" s="28"/>
      <c r="T55" s="28"/>
      <c r="U55" s="28"/>
      <c r="V55" s="28"/>
      <c r="W55" s="1"/>
      <c r="X55" s="1"/>
      <c r="Y55" s="1"/>
      <c r="Z55" s="1"/>
      <c r="AA55" s="1"/>
    </row>
    <row r="56" spans="1:27" ht="12.75">
      <c r="A56" s="125"/>
      <c r="B56" s="125"/>
      <c r="C56" s="12">
        <v>34</v>
      </c>
      <c r="D56" s="29" t="s">
        <v>122</v>
      </c>
      <c r="E56" s="25">
        <v>44496</v>
      </c>
      <c r="F56" s="18">
        <v>0.75</v>
      </c>
      <c r="G56" s="18">
        <v>0.875</v>
      </c>
      <c r="H56" s="30" t="s">
        <v>123</v>
      </c>
      <c r="I56" s="28"/>
      <c r="J56" s="28"/>
      <c r="K56" s="28"/>
      <c r="L56" s="28"/>
      <c r="M56" s="28"/>
      <c r="N56" s="28"/>
      <c r="O56" s="28"/>
      <c r="P56" s="28"/>
      <c r="Q56" s="28"/>
      <c r="R56" s="28"/>
      <c r="S56" s="28"/>
      <c r="T56" s="28"/>
      <c r="U56" s="28"/>
      <c r="V56" s="28"/>
      <c r="W56" s="1"/>
      <c r="X56" s="1"/>
      <c r="Y56" s="1"/>
      <c r="Z56" s="1"/>
      <c r="AA56" s="1"/>
    </row>
    <row r="57" spans="1:27" ht="25.5">
      <c r="A57" s="125"/>
      <c r="B57" s="125"/>
      <c r="C57" s="12">
        <v>35</v>
      </c>
      <c r="D57" s="29" t="s">
        <v>124</v>
      </c>
      <c r="E57" s="25">
        <v>44497</v>
      </c>
      <c r="F57" s="18">
        <v>0.75</v>
      </c>
      <c r="G57" s="18">
        <v>0.875</v>
      </c>
      <c r="H57" s="30" t="s">
        <v>125</v>
      </c>
      <c r="I57" s="28"/>
      <c r="J57" s="28"/>
      <c r="K57" s="28"/>
      <c r="L57" s="28"/>
      <c r="M57" s="28"/>
      <c r="N57" s="28"/>
      <c r="O57" s="28"/>
      <c r="P57" s="28"/>
      <c r="Q57" s="28"/>
      <c r="R57" s="28"/>
      <c r="S57" s="28"/>
      <c r="T57" s="28"/>
      <c r="U57" s="28"/>
      <c r="V57" s="28"/>
      <c r="W57" s="1"/>
      <c r="X57" s="1"/>
      <c r="Y57" s="1"/>
      <c r="Z57" s="1"/>
      <c r="AA57" s="1"/>
    </row>
    <row r="58" spans="1:27" ht="51">
      <c r="A58" s="125"/>
      <c r="B58" s="125"/>
      <c r="C58" s="12">
        <v>36</v>
      </c>
      <c r="D58" s="7" t="s">
        <v>126</v>
      </c>
      <c r="E58" s="31">
        <f>E57+6</f>
        <v>44503</v>
      </c>
      <c r="F58" s="18">
        <v>0.75</v>
      </c>
      <c r="G58" s="18">
        <v>0.875</v>
      </c>
      <c r="H58" s="7" t="s">
        <v>127</v>
      </c>
      <c r="I58" s="28"/>
      <c r="J58" s="28"/>
      <c r="K58" s="28"/>
      <c r="L58" s="28"/>
      <c r="M58" s="28"/>
      <c r="N58" s="28"/>
      <c r="O58" s="28"/>
      <c r="P58" s="28"/>
      <c r="Q58" s="28"/>
      <c r="R58" s="28"/>
      <c r="S58" s="28"/>
      <c r="T58" s="28"/>
      <c r="U58" s="28"/>
      <c r="V58" s="28"/>
      <c r="W58" s="1"/>
      <c r="X58" s="1"/>
      <c r="Y58" s="1"/>
      <c r="Z58" s="1"/>
      <c r="AA58" s="1"/>
    </row>
    <row r="59" spans="1:27" ht="38.25">
      <c r="A59" s="125"/>
      <c r="B59" s="125"/>
      <c r="C59" s="12">
        <v>37</v>
      </c>
      <c r="D59" s="7" t="s">
        <v>128</v>
      </c>
      <c r="E59" s="31">
        <f>E58+1</f>
        <v>44504</v>
      </c>
      <c r="F59" s="18">
        <v>0.75</v>
      </c>
      <c r="G59" s="18">
        <v>0.875</v>
      </c>
      <c r="H59" s="7" t="s">
        <v>127</v>
      </c>
      <c r="I59" s="28"/>
      <c r="J59" s="28"/>
      <c r="K59" s="28"/>
      <c r="L59" s="28"/>
      <c r="M59" s="28"/>
      <c r="N59" s="28"/>
      <c r="O59" s="28"/>
      <c r="P59" s="28"/>
      <c r="Q59" s="28"/>
      <c r="R59" s="28"/>
      <c r="S59" s="28"/>
      <c r="T59" s="28"/>
      <c r="U59" s="28"/>
      <c r="V59" s="28"/>
      <c r="W59" s="1"/>
      <c r="X59" s="1"/>
      <c r="Y59" s="1"/>
      <c r="Z59" s="1"/>
      <c r="AA59" s="1"/>
    </row>
    <row r="60" spans="1:27" ht="25.5">
      <c r="A60" s="126"/>
      <c r="B60" s="126"/>
      <c r="C60" s="12">
        <v>38</v>
      </c>
      <c r="D60" s="32" t="s">
        <v>129</v>
      </c>
      <c r="E60" s="31">
        <f>E59+6</f>
        <v>44510</v>
      </c>
      <c r="F60" s="18">
        <v>0.75</v>
      </c>
      <c r="G60" s="18">
        <v>0.875</v>
      </c>
      <c r="H60" s="7" t="s">
        <v>127</v>
      </c>
      <c r="I60" s="28"/>
      <c r="J60" s="28"/>
      <c r="K60" s="28"/>
      <c r="L60" s="28"/>
      <c r="M60" s="28"/>
      <c r="N60" s="28"/>
      <c r="O60" s="28"/>
      <c r="P60" s="28"/>
      <c r="Q60" s="28"/>
      <c r="R60" s="28"/>
      <c r="S60" s="28"/>
      <c r="T60" s="28"/>
      <c r="U60" s="28"/>
      <c r="V60" s="28"/>
      <c r="W60" s="1"/>
      <c r="X60" s="1"/>
      <c r="Y60" s="1"/>
      <c r="Z60" s="1"/>
      <c r="AA60" s="1"/>
    </row>
    <row r="61" spans="1:27" ht="12.7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 r="A65" s="1"/>
      <c r="B65" s="1"/>
      <c r="C65" s="1"/>
      <c r="D65" s="33" t="s">
        <v>130</v>
      </c>
      <c r="E65" s="1"/>
      <c r="F65" s="1"/>
      <c r="G65" s="1"/>
      <c r="H65" s="1"/>
      <c r="I65" s="1"/>
      <c r="J65" s="1"/>
      <c r="K65" s="1"/>
      <c r="L65" s="1"/>
      <c r="M65" s="1"/>
      <c r="N65" s="1"/>
      <c r="O65" s="1"/>
      <c r="P65" s="1"/>
      <c r="Q65" s="1"/>
      <c r="R65" s="1"/>
      <c r="S65" s="1"/>
      <c r="T65" s="1"/>
      <c r="U65" s="1"/>
      <c r="V65" s="1"/>
      <c r="W65" s="1"/>
      <c r="X65" s="1"/>
      <c r="Y65" s="1"/>
      <c r="Z65" s="1"/>
      <c r="AA65" s="1"/>
    </row>
    <row r="66" spans="1:27" ht="12.75">
      <c r="A66" s="1"/>
      <c r="B66" s="1"/>
      <c r="C66" s="1"/>
      <c r="D66" s="33" t="s">
        <v>131</v>
      </c>
      <c r="E66" s="34"/>
      <c r="F66" s="1"/>
      <c r="G66" s="1"/>
      <c r="H66" s="1"/>
      <c r="I66" s="1"/>
      <c r="J66" s="1"/>
      <c r="K66" s="1"/>
      <c r="L66" s="1"/>
      <c r="M66" s="1"/>
      <c r="N66" s="1"/>
      <c r="O66" s="1"/>
      <c r="P66" s="1"/>
      <c r="Q66" s="1"/>
      <c r="R66" s="1"/>
      <c r="S66" s="1"/>
      <c r="T66" s="1"/>
      <c r="U66" s="1"/>
      <c r="V66" s="1"/>
      <c r="W66" s="1"/>
      <c r="X66" s="1"/>
      <c r="Y66" s="1"/>
      <c r="Z66" s="1"/>
      <c r="AA66" s="1"/>
    </row>
    <row r="67" spans="1:27" ht="12.75">
      <c r="A67" s="1"/>
      <c r="B67" s="1"/>
      <c r="C67" s="1"/>
      <c r="D67" s="33" t="s">
        <v>132</v>
      </c>
      <c r="E67" s="1"/>
      <c r="F67" s="1"/>
      <c r="G67" s="1"/>
      <c r="H67" s="1"/>
      <c r="I67" s="1"/>
      <c r="J67" s="1"/>
      <c r="K67" s="1"/>
      <c r="L67" s="1"/>
      <c r="M67" s="1"/>
      <c r="N67" s="1"/>
      <c r="O67" s="1"/>
      <c r="P67" s="1"/>
      <c r="Q67" s="1"/>
      <c r="R67" s="1"/>
      <c r="S67" s="1"/>
      <c r="T67" s="1"/>
      <c r="U67" s="1"/>
      <c r="V67" s="1"/>
      <c r="W67" s="1"/>
      <c r="X67" s="1"/>
      <c r="Y67" s="1"/>
      <c r="Z67" s="1"/>
      <c r="AA67" s="1"/>
    </row>
    <row r="68" spans="1:27" ht="12.7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row r="1017" spans="1:27"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row>
    <row r="1018" spans="1:27"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row>
    <row r="1019" spans="1:27"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row>
    <row r="1020" spans="1:27"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row>
    <row r="1021" spans="1:27"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row>
  </sheetData>
  <mergeCells count="35">
    <mergeCell ref="T1:V1"/>
    <mergeCell ref="A1:A2"/>
    <mergeCell ref="B1:B2"/>
    <mergeCell ref="C1:C2"/>
    <mergeCell ref="D1:D2"/>
    <mergeCell ref="E1:E2"/>
    <mergeCell ref="F1:F2"/>
    <mergeCell ref="G1:G2"/>
    <mergeCell ref="H1:H2"/>
    <mergeCell ref="I1:I2"/>
    <mergeCell ref="J1:M1"/>
    <mergeCell ref="N1:P1"/>
    <mergeCell ref="Q1:S1"/>
    <mergeCell ref="A3:A8"/>
    <mergeCell ref="B3:B8"/>
    <mergeCell ref="C3:C7"/>
    <mergeCell ref="D3:D7"/>
    <mergeCell ref="E3:E7"/>
    <mergeCell ref="F3:F7"/>
    <mergeCell ref="G3:G7"/>
    <mergeCell ref="B10:B14"/>
    <mergeCell ref="B16:B22"/>
    <mergeCell ref="B24:B30"/>
    <mergeCell ref="D8:D9"/>
    <mergeCell ref="E8:E9"/>
    <mergeCell ref="F8:F9"/>
    <mergeCell ref="G8:G9"/>
    <mergeCell ref="B32:B38"/>
    <mergeCell ref="B40:B54"/>
    <mergeCell ref="D40:D54"/>
    <mergeCell ref="A55:A60"/>
    <mergeCell ref="B55:B60"/>
    <mergeCell ref="A10:A54"/>
    <mergeCell ref="C10:C11"/>
    <mergeCell ref="C12:C13"/>
  </mergeCells>
  <hyperlinks>
    <hyperlink ref="I3" r:id="rId1" xr:uid="{00000000-0004-0000-0200-000000000000}"/>
    <hyperlink ref="I4" r:id="rId2" xr:uid="{00000000-0004-0000-0200-000001000000}"/>
    <hyperlink ref="I5" r:id="rId3" xr:uid="{00000000-0004-0000-0200-000002000000}"/>
    <hyperlink ref="J5" r:id="rId4" xr:uid="{00000000-0004-0000-0200-000003000000}"/>
    <hyperlink ref="I6" r:id="rId5" xr:uid="{00000000-0004-0000-0200-000004000000}"/>
    <hyperlink ref="J6" r:id="rId6" xr:uid="{00000000-0004-0000-0200-000005000000}"/>
    <hyperlink ref="I7" r:id="rId7" xr:uid="{00000000-0004-0000-0200-000006000000}"/>
    <hyperlink ref="J7" r:id="rId8" xr:uid="{00000000-0004-0000-0200-000007000000}"/>
    <hyperlink ref="I8" r:id="rId9" xr:uid="{00000000-0004-0000-0200-000008000000}"/>
    <hyperlink ref="J8" r:id="rId10" xr:uid="{00000000-0004-0000-0200-000009000000}"/>
    <hyperlink ref="I9" r:id="rId11" xr:uid="{00000000-0004-0000-0200-00000A000000}"/>
    <hyperlink ref="J9" r:id="rId12" xr:uid="{00000000-0004-0000-0200-00000B000000}"/>
    <hyperlink ref="I10" r:id="rId13" xr:uid="{00000000-0004-0000-0200-00000C000000}"/>
    <hyperlink ref="J10" r:id="rId14" xr:uid="{00000000-0004-0000-0200-00000D000000}"/>
    <hyperlink ref="I12" r:id="rId15" xr:uid="{00000000-0004-0000-0200-00000E000000}"/>
    <hyperlink ref="J12" r:id="rId16" xr:uid="{00000000-0004-0000-0200-00000F000000}"/>
    <hyperlink ref="I13" r:id="rId17" xr:uid="{00000000-0004-0000-0200-000010000000}"/>
    <hyperlink ref="I14" r:id="rId18" xr:uid="{00000000-0004-0000-0200-00001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995"/>
  <sheetViews>
    <sheetView workbookViewId="0">
      <selection sqref="A1:H1"/>
    </sheetView>
  </sheetViews>
  <sheetFormatPr baseColWidth="10" defaultColWidth="14.42578125" defaultRowHeight="15.75" customHeight="1"/>
  <cols>
    <col min="1" max="1" width="3.140625" customWidth="1"/>
    <col min="2" max="2" width="8.7109375" customWidth="1"/>
    <col min="3" max="3" width="5.85546875" customWidth="1"/>
    <col min="4" max="4" width="8.7109375" customWidth="1"/>
    <col min="5" max="5" width="51.85546875" customWidth="1"/>
    <col min="6" max="6" width="21.85546875" customWidth="1"/>
    <col min="7" max="7" width="20.7109375" customWidth="1"/>
    <col min="8" max="8" width="15.85546875" customWidth="1"/>
    <col min="9" max="9" width="4.140625" customWidth="1"/>
    <col min="10" max="10" width="46" customWidth="1"/>
    <col min="11" max="11" width="9.140625" customWidth="1"/>
    <col min="12" max="12" width="15.85546875" customWidth="1"/>
    <col min="13" max="13" width="4.140625" customWidth="1"/>
    <col min="14" max="14" width="23.42578125" customWidth="1"/>
    <col min="15" max="15" width="9.140625" customWidth="1"/>
    <col min="16" max="16" width="15.85546875" customWidth="1"/>
  </cols>
  <sheetData>
    <row r="1" spans="1:31" ht="15.75" customHeight="1">
      <c r="A1" s="142" t="s">
        <v>133</v>
      </c>
      <c r="B1" s="137"/>
      <c r="C1" s="137"/>
      <c r="D1" s="137"/>
      <c r="E1" s="137"/>
      <c r="F1" s="137"/>
      <c r="G1" s="137"/>
      <c r="H1" s="138"/>
      <c r="I1" s="143"/>
      <c r="J1" s="142" t="s">
        <v>134</v>
      </c>
      <c r="K1" s="137"/>
      <c r="L1" s="138"/>
      <c r="M1" s="145"/>
      <c r="N1" s="142" t="s">
        <v>135</v>
      </c>
      <c r="O1" s="137"/>
      <c r="P1" s="138"/>
      <c r="Q1" s="1"/>
      <c r="R1" s="1"/>
      <c r="S1" s="1"/>
      <c r="T1" s="1"/>
      <c r="U1" s="1"/>
      <c r="V1" s="1"/>
      <c r="W1" s="1"/>
      <c r="X1" s="1"/>
      <c r="Y1" s="1"/>
      <c r="Z1" s="1"/>
      <c r="AA1" s="1"/>
      <c r="AB1" s="1"/>
      <c r="AC1" s="1"/>
      <c r="AD1" s="1"/>
      <c r="AE1" s="1"/>
    </row>
    <row r="2" spans="1:31" ht="15.75" customHeight="1">
      <c r="A2" s="12" t="s">
        <v>136</v>
      </c>
      <c r="B2" s="35" t="s">
        <v>137</v>
      </c>
      <c r="C2" s="35" t="s">
        <v>138</v>
      </c>
      <c r="D2" s="35" t="s">
        <v>139</v>
      </c>
      <c r="E2" s="36" t="s">
        <v>140</v>
      </c>
      <c r="F2" s="36" t="s">
        <v>141</v>
      </c>
      <c r="G2" s="36" t="s">
        <v>142</v>
      </c>
      <c r="H2" s="36" t="s">
        <v>143</v>
      </c>
      <c r="I2" s="144"/>
      <c r="J2" s="35" t="s">
        <v>144</v>
      </c>
      <c r="K2" s="35" t="s">
        <v>145</v>
      </c>
      <c r="L2" s="35" t="s">
        <v>146</v>
      </c>
      <c r="M2" s="144"/>
      <c r="N2" s="35" t="s">
        <v>144</v>
      </c>
      <c r="O2" s="35" t="s">
        <v>145</v>
      </c>
      <c r="P2" s="35" t="s">
        <v>146</v>
      </c>
      <c r="Q2" s="1"/>
      <c r="R2" s="1"/>
      <c r="S2" s="1"/>
      <c r="T2" s="1"/>
      <c r="U2" s="1"/>
      <c r="V2" s="1"/>
      <c r="W2" s="1"/>
      <c r="X2" s="1"/>
      <c r="Y2" s="1"/>
      <c r="Z2" s="1"/>
      <c r="AA2" s="1"/>
      <c r="AB2" s="1"/>
      <c r="AC2" s="1"/>
      <c r="AD2" s="1"/>
      <c r="AE2" s="1"/>
    </row>
    <row r="3" spans="1:31" ht="15.75" customHeight="1">
      <c r="A3" s="12">
        <v>1</v>
      </c>
      <c r="B3" s="27">
        <v>0.74305555555555558</v>
      </c>
      <c r="C3" s="27">
        <f t="shared" ref="C3:C17" si="0">B3+D3</f>
        <v>0.75</v>
      </c>
      <c r="D3" s="37">
        <v>6.9444444444444441E-3</v>
      </c>
      <c r="E3" s="7" t="s">
        <v>147</v>
      </c>
      <c r="F3" s="7" t="s">
        <v>148</v>
      </c>
      <c r="G3" s="7" t="s">
        <v>149</v>
      </c>
      <c r="H3" s="7" t="s">
        <v>150</v>
      </c>
      <c r="I3" s="144"/>
      <c r="J3" s="12" t="s">
        <v>151</v>
      </c>
      <c r="K3" s="12">
        <v>5</v>
      </c>
      <c r="L3" s="12" t="s">
        <v>73</v>
      </c>
      <c r="M3" s="144"/>
      <c r="N3" s="12" t="s">
        <v>151</v>
      </c>
      <c r="O3" s="12">
        <v>5</v>
      </c>
      <c r="P3" s="12" t="s">
        <v>73</v>
      </c>
      <c r="Q3" s="1"/>
      <c r="R3" s="1"/>
      <c r="S3" s="1"/>
      <c r="T3" s="1"/>
      <c r="U3" s="1"/>
      <c r="V3" s="1"/>
      <c r="W3" s="1"/>
      <c r="X3" s="1"/>
      <c r="Y3" s="1"/>
      <c r="Z3" s="1"/>
      <c r="AA3" s="1"/>
      <c r="AB3" s="1"/>
      <c r="AC3" s="1"/>
      <c r="AD3" s="1"/>
      <c r="AE3" s="1"/>
    </row>
    <row r="4" spans="1:31" ht="15.75" customHeight="1">
      <c r="A4" s="12">
        <v>2</v>
      </c>
      <c r="B4" s="27">
        <f t="shared" ref="B4:B17" si="1">C3</f>
        <v>0.75</v>
      </c>
      <c r="C4" s="27">
        <f t="shared" si="0"/>
        <v>0.75034722222222228</v>
      </c>
      <c r="D4" s="37">
        <v>3.4722222222222224E-4</v>
      </c>
      <c r="E4" s="7" t="s">
        <v>152</v>
      </c>
      <c r="F4" s="7"/>
      <c r="G4" s="7" t="s">
        <v>153</v>
      </c>
      <c r="H4" s="7"/>
      <c r="I4" s="144"/>
      <c r="J4" s="12"/>
      <c r="K4" s="12"/>
      <c r="L4" s="12"/>
      <c r="M4" s="144"/>
      <c r="N4" s="12"/>
      <c r="O4" s="12"/>
      <c r="P4" s="12"/>
      <c r="Q4" s="1"/>
      <c r="R4" s="1"/>
      <c r="S4" s="1"/>
      <c r="T4" s="1"/>
      <c r="U4" s="1"/>
      <c r="V4" s="1"/>
      <c r="W4" s="1"/>
      <c r="X4" s="1"/>
      <c r="Y4" s="1"/>
      <c r="Z4" s="1"/>
      <c r="AA4" s="1"/>
      <c r="AB4" s="1"/>
      <c r="AC4" s="1"/>
      <c r="AD4" s="1"/>
      <c r="AE4" s="1"/>
    </row>
    <row r="5" spans="1:31" ht="15.75" customHeight="1">
      <c r="A5" s="12">
        <v>3</v>
      </c>
      <c r="B5" s="27">
        <f t="shared" si="1"/>
        <v>0.75034722222222228</v>
      </c>
      <c r="C5" s="27">
        <f t="shared" si="0"/>
        <v>0.75069444444444455</v>
      </c>
      <c r="D5" s="37">
        <v>3.4722222222222224E-4</v>
      </c>
      <c r="E5" s="7" t="s">
        <v>154</v>
      </c>
      <c r="F5" s="7" t="s">
        <v>155</v>
      </c>
      <c r="G5" s="7" t="s">
        <v>156</v>
      </c>
      <c r="H5" s="7" t="s">
        <v>157</v>
      </c>
      <c r="I5" s="144"/>
      <c r="J5" s="12"/>
      <c r="K5" s="12"/>
      <c r="L5" s="12"/>
      <c r="M5" s="144"/>
      <c r="N5" s="12"/>
      <c r="O5" s="12"/>
      <c r="P5" s="12"/>
      <c r="Q5" s="1"/>
      <c r="R5" s="1"/>
      <c r="S5" s="1"/>
      <c r="T5" s="1"/>
      <c r="U5" s="1"/>
      <c r="V5" s="1"/>
      <c r="W5" s="1"/>
      <c r="X5" s="1"/>
      <c r="Y5" s="1"/>
      <c r="Z5" s="1"/>
      <c r="AA5" s="1"/>
      <c r="AB5" s="1"/>
      <c r="AC5" s="1"/>
      <c r="AD5" s="1"/>
      <c r="AE5" s="1"/>
    </row>
    <row r="6" spans="1:31" ht="15.75" customHeight="1">
      <c r="A6" s="12">
        <v>4</v>
      </c>
      <c r="B6" s="27">
        <f t="shared" si="1"/>
        <v>0.75069444444444455</v>
      </c>
      <c r="C6" s="27">
        <f t="shared" si="0"/>
        <v>0.75138888888888899</v>
      </c>
      <c r="D6" s="37">
        <v>6.9444444444444447E-4</v>
      </c>
      <c r="E6" s="7" t="s">
        <v>158</v>
      </c>
      <c r="F6" s="7"/>
      <c r="G6" s="7" t="s">
        <v>159</v>
      </c>
      <c r="H6" s="7"/>
      <c r="I6" s="144"/>
      <c r="J6" s="12"/>
      <c r="K6" s="12"/>
      <c r="L6" s="12"/>
      <c r="M6" s="144"/>
      <c r="N6" s="12"/>
      <c r="O6" s="12"/>
      <c r="P6" s="12"/>
      <c r="Q6" s="1"/>
      <c r="R6" s="1"/>
      <c r="S6" s="1"/>
      <c r="T6" s="1"/>
      <c r="U6" s="1"/>
      <c r="V6" s="1"/>
      <c r="W6" s="1"/>
      <c r="X6" s="1"/>
      <c r="Y6" s="1"/>
      <c r="Z6" s="1"/>
      <c r="AA6" s="1"/>
      <c r="AB6" s="1"/>
      <c r="AC6" s="1"/>
      <c r="AD6" s="1"/>
      <c r="AE6" s="1"/>
    </row>
    <row r="7" spans="1:31" ht="15.75" customHeight="1">
      <c r="A7" s="12">
        <v>5</v>
      </c>
      <c r="B7" s="27">
        <f t="shared" si="1"/>
        <v>0.75138888888888899</v>
      </c>
      <c r="C7" s="27">
        <f t="shared" si="0"/>
        <v>0.75208333333333344</v>
      </c>
      <c r="D7" s="37">
        <v>6.9444444444444447E-4</v>
      </c>
      <c r="E7" s="7" t="s">
        <v>160</v>
      </c>
      <c r="F7" s="6"/>
      <c r="G7" s="7" t="s">
        <v>161</v>
      </c>
      <c r="H7" s="6"/>
      <c r="I7" s="144"/>
      <c r="J7" s="12"/>
      <c r="K7" s="28"/>
      <c r="L7" s="28"/>
      <c r="M7" s="144"/>
      <c r="N7" s="12"/>
      <c r="O7" s="28"/>
      <c r="P7" s="28"/>
      <c r="Q7" s="1"/>
      <c r="R7" s="1"/>
      <c r="S7" s="1"/>
      <c r="T7" s="1"/>
      <c r="U7" s="1"/>
      <c r="V7" s="1"/>
      <c r="W7" s="1"/>
      <c r="X7" s="1"/>
      <c r="Y7" s="1"/>
      <c r="Z7" s="1"/>
      <c r="AA7" s="1"/>
      <c r="AB7" s="1"/>
      <c r="AC7" s="1"/>
      <c r="AD7" s="1"/>
      <c r="AE7" s="1"/>
    </row>
    <row r="8" spans="1:31" ht="15.75" customHeight="1">
      <c r="A8" s="12">
        <v>6</v>
      </c>
      <c r="B8" s="27">
        <f t="shared" si="1"/>
        <v>0.75208333333333344</v>
      </c>
      <c r="C8" s="27">
        <f t="shared" si="0"/>
        <v>0.75260416666666674</v>
      </c>
      <c r="D8" s="37">
        <v>5.2083333333333333E-4</v>
      </c>
      <c r="E8" s="7" t="s">
        <v>162</v>
      </c>
      <c r="F8" s="7"/>
      <c r="G8" s="7" t="s">
        <v>153</v>
      </c>
      <c r="H8" s="7"/>
      <c r="I8" s="144"/>
      <c r="J8" s="38"/>
      <c r="K8" s="12"/>
      <c r="L8" s="12"/>
      <c r="M8" s="144"/>
      <c r="N8" s="38"/>
      <c r="O8" s="12"/>
      <c r="P8" s="12"/>
      <c r="Q8" s="1"/>
      <c r="R8" s="1"/>
      <c r="S8" s="1"/>
      <c r="T8" s="1"/>
      <c r="U8" s="1"/>
      <c r="V8" s="1"/>
      <c r="W8" s="1"/>
      <c r="X8" s="1"/>
      <c r="Y8" s="1"/>
      <c r="Z8" s="1"/>
      <c r="AA8" s="1"/>
      <c r="AB8" s="1"/>
      <c r="AC8" s="1"/>
      <c r="AD8" s="1"/>
      <c r="AE8" s="1"/>
    </row>
    <row r="9" spans="1:31" ht="15.75" customHeight="1">
      <c r="A9" s="12">
        <v>7</v>
      </c>
      <c r="B9" s="27">
        <f t="shared" si="1"/>
        <v>0.75260416666666674</v>
      </c>
      <c r="C9" s="27">
        <f t="shared" si="0"/>
        <v>0.75295138888888902</v>
      </c>
      <c r="D9" s="37">
        <v>3.4722222222222224E-4</v>
      </c>
      <c r="E9" s="7" t="s">
        <v>163</v>
      </c>
      <c r="F9" s="7" t="s">
        <v>155</v>
      </c>
      <c r="G9" s="7" t="s">
        <v>164</v>
      </c>
      <c r="H9" s="7" t="s">
        <v>157</v>
      </c>
      <c r="I9" s="144"/>
      <c r="J9" s="38"/>
      <c r="K9" s="12"/>
      <c r="L9" s="12"/>
      <c r="M9" s="144"/>
      <c r="N9" s="38"/>
      <c r="O9" s="12"/>
      <c r="P9" s="12"/>
      <c r="Q9" s="1"/>
      <c r="R9" s="1"/>
      <c r="S9" s="1"/>
      <c r="T9" s="1"/>
      <c r="U9" s="1"/>
      <c r="V9" s="1"/>
      <c r="W9" s="1"/>
      <c r="X9" s="1"/>
      <c r="Y9" s="1"/>
      <c r="Z9" s="1"/>
      <c r="AA9" s="1"/>
      <c r="AB9" s="1"/>
      <c r="AC9" s="1"/>
      <c r="AD9" s="1"/>
      <c r="AE9" s="1"/>
    </row>
    <row r="10" spans="1:31" ht="15.75" customHeight="1">
      <c r="A10" s="12">
        <v>8</v>
      </c>
      <c r="B10" s="27">
        <f t="shared" si="1"/>
        <v>0.75295138888888902</v>
      </c>
      <c r="C10" s="27">
        <f t="shared" si="0"/>
        <v>0.75364583333333346</v>
      </c>
      <c r="D10" s="37">
        <v>6.9444444444444447E-4</v>
      </c>
      <c r="E10" s="7" t="s">
        <v>165</v>
      </c>
      <c r="F10" s="7"/>
      <c r="G10" s="7" t="s">
        <v>153</v>
      </c>
      <c r="H10" s="7"/>
      <c r="I10" s="144"/>
      <c r="J10" s="38"/>
      <c r="K10" s="12"/>
      <c r="L10" s="12"/>
      <c r="M10" s="144"/>
      <c r="N10" s="38"/>
      <c r="O10" s="12"/>
      <c r="P10" s="12"/>
      <c r="Q10" s="1"/>
      <c r="R10" s="1"/>
      <c r="S10" s="1"/>
      <c r="T10" s="1"/>
      <c r="U10" s="1"/>
      <c r="V10" s="1"/>
      <c r="W10" s="1"/>
      <c r="X10" s="1"/>
      <c r="Y10" s="1"/>
      <c r="Z10" s="1"/>
      <c r="AA10" s="1"/>
      <c r="AB10" s="1"/>
      <c r="AC10" s="1"/>
      <c r="AD10" s="1"/>
      <c r="AE10" s="1"/>
    </row>
    <row r="11" spans="1:31" ht="15.75" customHeight="1">
      <c r="A11" s="12">
        <v>9</v>
      </c>
      <c r="B11" s="27">
        <f t="shared" si="1"/>
        <v>0.75364583333333346</v>
      </c>
      <c r="C11" s="27">
        <f t="shared" si="0"/>
        <v>0.75416666666666676</v>
      </c>
      <c r="D11" s="37">
        <v>5.2083333333333333E-4</v>
      </c>
      <c r="E11" s="7" t="s">
        <v>166</v>
      </c>
      <c r="F11" s="7"/>
      <c r="G11" s="7" t="s">
        <v>159</v>
      </c>
      <c r="H11" s="7"/>
      <c r="I11" s="144"/>
      <c r="J11" s="38"/>
      <c r="K11" s="12"/>
      <c r="L11" s="12"/>
      <c r="M11" s="144"/>
      <c r="N11" s="38"/>
      <c r="O11" s="12"/>
      <c r="P11" s="12"/>
      <c r="Q11" s="1"/>
      <c r="R11" s="1"/>
      <c r="S11" s="1"/>
      <c r="T11" s="1"/>
      <c r="U11" s="1"/>
      <c r="V11" s="1"/>
      <c r="W11" s="1"/>
      <c r="X11" s="1"/>
      <c r="Y11" s="1"/>
      <c r="Z11" s="1"/>
      <c r="AA11" s="1"/>
      <c r="AB11" s="1"/>
      <c r="AC11" s="1"/>
      <c r="AD11" s="1"/>
      <c r="AE11" s="1"/>
    </row>
    <row r="12" spans="1:31" ht="15.75" customHeight="1">
      <c r="A12" s="12">
        <v>10</v>
      </c>
      <c r="B12" s="27">
        <f t="shared" si="1"/>
        <v>0.75416666666666676</v>
      </c>
      <c r="C12" s="27">
        <f t="shared" si="0"/>
        <v>0.77500000000000013</v>
      </c>
      <c r="D12" s="37">
        <v>2.0833333333333332E-2</v>
      </c>
      <c r="E12" s="7" t="s">
        <v>167</v>
      </c>
      <c r="F12" s="7"/>
      <c r="G12" s="7" t="s">
        <v>168</v>
      </c>
      <c r="H12" s="7"/>
      <c r="I12" s="144"/>
      <c r="J12" s="38"/>
      <c r="K12" s="12"/>
      <c r="L12" s="12"/>
      <c r="M12" s="144"/>
      <c r="N12" s="38"/>
      <c r="O12" s="12"/>
      <c r="P12" s="12"/>
      <c r="Q12" s="1"/>
      <c r="R12" s="1"/>
      <c r="S12" s="1"/>
      <c r="T12" s="1"/>
      <c r="U12" s="1"/>
      <c r="V12" s="1"/>
      <c r="W12" s="1"/>
      <c r="X12" s="1"/>
      <c r="Y12" s="1"/>
      <c r="Z12" s="1"/>
      <c r="AA12" s="1"/>
      <c r="AB12" s="1"/>
      <c r="AC12" s="1"/>
      <c r="AD12" s="1"/>
      <c r="AE12" s="1"/>
    </row>
    <row r="13" spans="1:31" ht="15.75" customHeight="1">
      <c r="A13" s="12">
        <v>11</v>
      </c>
      <c r="B13" s="27">
        <f t="shared" si="1"/>
        <v>0.77500000000000013</v>
      </c>
      <c r="C13" s="27">
        <f t="shared" si="0"/>
        <v>0.78888888888888897</v>
      </c>
      <c r="D13" s="37">
        <v>1.3888888888888888E-2</v>
      </c>
      <c r="E13" s="7" t="s">
        <v>169</v>
      </c>
      <c r="F13" s="7"/>
      <c r="G13" s="7" t="s">
        <v>159</v>
      </c>
      <c r="H13" s="7"/>
      <c r="I13" s="144"/>
      <c r="J13" s="38"/>
      <c r="K13" s="12"/>
      <c r="L13" s="12"/>
      <c r="M13" s="144"/>
      <c r="N13" s="38"/>
      <c r="O13" s="12"/>
      <c r="P13" s="12"/>
      <c r="Q13" s="1"/>
      <c r="R13" s="1"/>
      <c r="S13" s="1"/>
      <c r="T13" s="1"/>
      <c r="U13" s="1"/>
      <c r="V13" s="1"/>
      <c r="W13" s="1"/>
      <c r="X13" s="1"/>
      <c r="Y13" s="1"/>
      <c r="Z13" s="1"/>
      <c r="AA13" s="1"/>
      <c r="AB13" s="1"/>
      <c r="AC13" s="1"/>
      <c r="AD13" s="1"/>
      <c r="AE13" s="1"/>
    </row>
    <row r="14" spans="1:31" ht="15.75" customHeight="1">
      <c r="A14" s="12">
        <v>12</v>
      </c>
      <c r="B14" s="27">
        <f t="shared" si="1"/>
        <v>0.78888888888888897</v>
      </c>
      <c r="C14" s="27">
        <f t="shared" si="0"/>
        <v>0.80625000000000013</v>
      </c>
      <c r="D14" s="37">
        <v>1.7361111111111112E-2</v>
      </c>
      <c r="E14" s="7" t="s">
        <v>170</v>
      </c>
      <c r="F14" s="6"/>
      <c r="G14" s="7" t="s">
        <v>159</v>
      </c>
      <c r="H14" s="6"/>
      <c r="I14" s="144"/>
      <c r="J14" s="12"/>
      <c r="K14" s="12"/>
      <c r="L14" s="28"/>
      <c r="M14" s="144"/>
      <c r="N14" s="12"/>
      <c r="O14" s="12"/>
      <c r="P14" s="28"/>
      <c r="Q14" s="1"/>
      <c r="R14" s="1"/>
      <c r="S14" s="1"/>
      <c r="T14" s="1"/>
      <c r="U14" s="1"/>
      <c r="V14" s="1"/>
      <c r="W14" s="1"/>
      <c r="X14" s="1"/>
      <c r="Y14" s="1"/>
      <c r="Z14" s="1"/>
      <c r="AA14" s="1"/>
      <c r="AB14" s="1"/>
      <c r="AC14" s="1"/>
      <c r="AD14" s="1"/>
      <c r="AE14" s="1"/>
    </row>
    <row r="15" spans="1:31" ht="15.75" customHeight="1">
      <c r="A15" s="12">
        <v>13</v>
      </c>
      <c r="B15" s="27">
        <f t="shared" si="1"/>
        <v>0.80625000000000013</v>
      </c>
      <c r="C15" s="27">
        <f t="shared" si="0"/>
        <v>0.81319444444444455</v>
      </c>
      <c r="D15" s="37">
        <v>6.9444444444444441E-3</v>
      </c>
      <c r="E15" s="7" t="s">
        <v>171</v>
      </c>
      <c r="F15" s="7" t="s">
        <v>172</v>
      </c>
      <c r="G15" s="7" t="s">
        <v>173</v>
      </c>
      <c r="H15" s="7" t="s">
        <v>174</v>
      </c>
      <c r="I15" s="144"/>
      <c r="J15" s="12"/>
      <c r="K15" s="12"/>
      <c r="L15" s="12"/>
      <c r="M15" s="144"/>
      <c r="N15" s="12"/>
      <c r="O15" s="12"/>
      <c r="P15" s="12"/>
      <c r="Q15" s="1"/>
      <c r="R15" s="1"/>
      <c r="S15" s="1"/>
      <c r="T15" s="1"/>
      <c r="U15" s="1"/>
      <c r="V15" s="1"/>
      <c r="W15" s="1"/>
      <c r="X15" s="1"/>
      <c r="Y15" s="1"/>
      <c r="Z15" s="1"/>
      <c r="AA15" s="1"/>
      <c r="AB15" s="1"/>
      <c r="AC15" s="1"/>
      <c r="AD15" s="1"/>
      <c r="AE15" s="1"/>
    </row>
    <row r="16" spans="1:31" ht="15.75" customHeight="1">
      <c r="A16" s="12">
        <v>14</v>
      </c>
      <c r="B16" s="27">
        <f t="shared" si="1"/>
        <v>0.81319444444444455</v>
      </c>
      <c r="C16" s="27">
        <f t="shared" si="0"/>
        <v>0.86527777777777792</v>
      </c>
      <c r="D16" s="37">
        <v>5.2083333333333336E-2</v>
      </c>
      <c r="E16" s="7" t="s">
        <v>175</v>
      </c>
      <c r="F16" s="7"/>
      <c r="G16" s="7" t="s">
        <v>161</v>
      </c>
      <c r="H16" s="7"/>
      <c r="I16" s="144"/>
      <c r="J16" s="12"/>
      <c r="K16" s="12"/>
      <c r="L16" s="12"/>
      <c r="M16" s="144"/>
      <c r="N16" s="12"/>
      <c r="O16" s="12"/>
      <c r="P16" s="12"/>
      <c r="Q16" s="1"/>
      <c r="R16" s="1"/>
      <c r="S16" s="1"/>
      <c r="T16" s="1"/>
      <c r="U16" s="1"/>
      <c r="V16" s="1"/>
      <c r="W16" s="1"/>
      <c r="X16" s="1"/>
      <c r="Y16" s="1"/>
      <c r="Z16" s="1"/>
      <c r="AA16" s="1"/>
      <c r="AB16" s="1"/>
      <c r="AC16" s="1"/>
      <c r="AD16" s="1"/>
      <c r="AE16" s="1"/>
    </row>
    <row r="17" spans="1:31" ht="15.75" customHeight="1">
      <c r="A17" s="12">
        <v>15</v>
      </c>
      <c r="B17" s="27">
        <f t="shared" si="1"/>
        <v>0.86527777777777792</v>
      </c>
      <c r="C17" s="27">
        <f t="shared" si="0"/>
        <v>0.87500000000000011</v>
      </c>
      <c r="D17" s="37">
        <v>9.7222222222222224E-3</v>
      </c>
      <c r="E17" s="7" t="s">
        <v>176</v>
      </c>
      <c r="F17" s="7"/>
      <c r="G17" s="7" t="s">
        <v>177</v>
      </c>
      <c r="H17" s="7"/>
      <c r="I17" s="144"/>
      <c r="J17" s="12"/>
      <c r="K17" s="12"/>
      <c r="L17" s="12"/>
      <c r="M17" s="144"/>
      <c r="N17" s="12"/>
      <c r="O17" s="12"/>
      <c r="P17" s="12"/>
      <c r="Q17" s="1"/>
      <c r="R17" s="1"/>
      <c r="S17" s="1"/>
      <c r="T17" s="1"/>
      <c r="U17" s="1"/>
      <c r="V17" s="1"/>
      <c r="W17" s="1"/>
      <c r="X17" s="1"/>
      <c r="Y17" s="1"/>
      <c r="Z17" s="1"/>
      <c r="AA17" s="1"/>
      <c r="AB17" s="1"/>
      <c r="AC17" s="1"/>
      <c r="AD17" s="1"/>
      <c r="AE17" s="1"/>
    </row>
    <row r="18" spans="1:31"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c r="A36" s="1"/>
      <c r="B36" s="1"/>
      <c r="C36" s="1"/>
      <c r="D36" s="39">
        <v>6.9444444444444441E-3</v>
      </c>
      <c r="E36" s="40">
        <f>C17+D36</f>
        <v>0.88194444444444453</v>
      </c>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sheetData>
  <mergeCells count="5">
    <mergeCell ref="A1:H1"/>
    <mergeCell ref="I1:I17"/>
    <mergeCell ref="J1:L1"/>
    <mergeCell ref="M1:M17"/>
    <mergeCell ref="N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999"/>
  <sheetViews>
    <sheetView workbookViewId="0"/>
  </sheetViews>
  <sheetFormatPr baseColWidth="10" defaultColWidth="14.42578125" defaultRowHeight="15.75" customHeight="1"/>
  <cols>
    <col min="1" max="1" width="3.140625" customWidth="1"/>
    <col min="2" max="2" width="46" customWidth="1"/>
    <col min="3" max="3" width="10.42578125" customWidth="1"/>
    <col min="4" max="4" width="17.28515625" customWidth="1"/>
    <col min="5" max="5" width="4.140625" customWidth="1"/>
    <col min="6" max="6" width="46" customWidth="1"/>
    <col min="7" max="7" width="9.140625" customWidth="1"/>
    <col min="8" max="8" width="15.85546875" customWidth="1"/>
    <col min="9" max="9" width="4.140625" customWidth="1"/>
    <col min="10" max="10" width="23.42578125" customWidth="1"/>
    <col min="11" max="11" width="9.140625" customWidth="1"/>
    <col min="12" max="12" width="15.85546875" customWidth="1"/>
  </cols>
  <sheetData>
    <row r="1" spans="1:27" ht="15.75" customHeight="1">
      <c r="A1" s="33"/>
      <c r="B1" s="142" t="s">
        <v>133</v>
      </c>
      <c r="C1" s="137"/>
      <c r="D1" s="138"/>
      <c r="E1" s="143"/>
      <c r="F1" s="142" t="s">
        <v>134</v>
      </c>
      <c r="G1" s="137"/>
      <c r="H1" s="138"/>
      <c r="I1" s="145"/>
      <c r="J1" s="142" t="s">
        <v>135</v>
      </c>
      <c r="K1" s="137"/>
      <c r="L1" s="138"/>
      <c r="M1" s="1"/>
      <c r="N1" s="1"/>
      <c r="O1" s="1"/>
      <c r="P1" s="1"/>
      <c r="Q1" s="1"/>
      <c r="R1" s="1"/>
      <c r="S1" s="1"/>
      <c r="T1" s="1"/>
      <c r="U1" s="1"/>
      <c r="V1" s="1"/>
      <c r="W1" s="1"/>
      <c r="X1" s="1"/>
      <c r="Y1" s="1"/>
      <c r="Z1" s="1"/>
      <c r="AA1" s="1"/>
    </row>
    <row r="2" spans="1:27" ht="15.75" customHeight="1">
      <c r="A2" s="33"/>
      <c r="B2" s="35" t="s">
        <v>144</v>
      </c>
      <c r="C2" s="35" t="s">
        <v>145</v>
      </c>
      <c r="D2" s="35" t="s">
        <v>146</v>
      </c>
      <c r="E2" s="144"/>
      <c r="F2" s="35" t="s">
        <v>144</v>
      </c>
      <c r="G2" s="35" t="s">
        <v>145</v>
      </c>
      <c r="H2" s="35" t="s">
        <v>146</v>
      </c>
      <c r="I2" s="144"/>
      <c r="J2" s="35" t="s">
        <v>144</v>
      </c>
      <c r="K2" s="35" t="s">
        <v>145</v>
      </c>
      <c r="L2" s="35" t="s">
        <v>146</v>
      </c>
      <c r="M2" s="1"/>
      <c r="N2" s="1"/>
      <c r="O2" s="1"/>
      <c r="P2" s="1"/>
      <c r="Q2" s="1"/>
      <c r="R2" s="1"/>
      <c r="S2" s="1"/>
      <c r="T2" s="1"/>
      <c r="U2" s="1"/>
      <c r="V2" s="1"/>
      <c r="W2" s="1"/>
      <c r="X2" s="1"/>
      <c r="Y2" s="1"/>
      <c r="Z2" s="1"/>
      <c r="AA2" s="1"/>
    </row>
    <row r="3" spans="1:27" ht="15.75" customHeight="1">
      <c r="A3" s="33">
        <v>1</v>
      </c>
      <c r="B3" s="12" t="s">
        <v>151</v>
      </c>
      <c r="C3" s="12">
        <v>5</v>
      </c>
      <c r="D3" s="12" t="s">
        <v>73</v>
      </c>
      <c r="E3" s="144"/>
      <c r="F3" s="12" t="s">
        <v>151</v>
      </c>
      <c r="G3" s="12">
        <v>5</v>
      </c>
      <c r="H3" s="12" t="s">
        <v>73</v>
      </c>
      <c r="I3" s="144"/>
      <c r="J3" s="12" t="s">
        <v>151</v>
      </c>
      <c r="K3" s="12">
        <v>5</v>
      </c>
      <c r="L3" s="12" t="s">
        <v>73</v>
      </c>
      <c r="M3" s="1"/>
      <c r="N3" s="1"/>
      <c r="O3" s="1"/>
      <c r="P3" s="1"/>
      <c r="Q3" s="1"/>
      <c r="R3" s="1"/>
      <c r="S3" s="1"/>
      <c r="T3" s="1"/>
      <c r="U3" s="1"/>
      <c r="V3" s="1"/>
      <c r="W3" s="1"/>
      <c r="X3" s="1"/>
      <c r="Y3" s="1"/>
      <c r="Z3" s="1"/>
      <c r="AA3" s="1"/>
    </row>
    <row r="4" spans="1:27" ht="15.75" customHeight="1">
      <c r="A4" s="33">
        <v>2</v>
      </c>
      <c r="B4" s="12" t="s">
        <v>167</v>
      </c>
      <c r="C4" s="12">
        <v>30</v>
      </c>
      <c r="D4" s="12" t="s">
        <v>61</v>
      </c>
      <c r="E4" s="144"/>
      <c r="F4" s="12"/>
      <c r="G4" s="12"/>
      <c r="H4" s="12"/>
      <c r="I4" s="144"/>
      <c r="J4" s="12"/>
      <c r="K4" s="12"/>
      <c r="L4" s="12"/>
      <c r="M4" s="1"/>
      <c r="N4" s="1"/>
      <c r="O4" s="1"/>
      <c r="P4" s="1"/>
      <c r="Q4" s="1"/>
      <c r="R4" s="1"/>
      <c r="S4" s="1"/>
      <c r="T4" s="1"/>
      <c r="U4" s="1"/>
      <c r="V4" s="1"/>
      <c r="W4" s="1"/>
      <c r="X4" s="1"/>
      <c r="Y4" s="1"/>
      <c r="Z4" s="1"/>
      <c r="AA4" s="1"/>
    </row>
    <row r="5" spans="1:27" ht="15.75" customHeight="1">
      <c r="A5" s="33">
        <v>3</v>
      </c>
      <c r="B5" s="12" t="s">
        <v>169</v>
      </c>
      <c r="C5" s="12">
        <v>15</v>
      </c>
      <c r="D5" s="12" t="s">
        <v>178</v>
      </c>
      <c r="E5" s="144"/>
      <c r="F5" s="12"/>
      <c r="G5" s="12"/>
      <c r="H5" s="12"/>
      <c r="I5" s="144"/>
      <c r="J5" s="12"/>
      <c r="K5" s="12"/>
      <c r="L5" s="12"/>
      <c r="M5" s="1"/>
      <c r="N5" s="1"/>
      <c r="O5" s="1"/>
      <c r="P5" s="1"/>
      <c r="Q5" s="1"/>
      <c r="R5" s="1"/>
      <c r="S5" s="1"/>
      <c r="T5" s="1"/>
      <c r="U5" s="1"/>
      <c r="V5" s="1"/>
      <c r="W5" s="1"/>
      <c r="X5" s="1"/>
      <c r="Y5" s="1"/>
      <c r="Z5" s="1"/>
      <c r="AA5" s="1"/>
    </row>
    <row r="6" spans="1:27" ht="15.75" customHeight="1">
      <c r="A6" s="33">
        <v>4</v>
      </c>
      <c r="B6" s="12" t="s">
        <v>179</v>
      </c>
      <c r="C6" s="12">
        <v>15</v>
      </c>
      <c r="D6" s="12" t="s">
        <v>178</v>
      </c>
      <c r="E6" s="144"/>
      <c r="F6" s="12"/>
      <c r="G6" s="12"/>
      <c r="H6" s="12"/>
      <c r="I6" s="144"/>
      <c r="J6" s="12"/>
      <c r="K6" s="12"/>
      <c r="L6" s="12"/>
      <c r="M6" s="1"/>
      <c r="N6" s="1"/>
      <c r="O6" s="1"/>
      <c r="P6" s="1"/>
      <c r="Q6" s="1"/>
      <c r="R6" s="1"/>
      <c r="S6" s="1"/>
      <c r="T6" s="1"/>
      <c r="U6" s="1"/>
      <c r="V6" s="1"/>
      <c r="W6" s="1"/>
      <c r="X6" s="1"/>
      <c r="Y6" s="1"/>
      <c r="Z6" s="1"/>
      <c r="AA6" s="1"/>
    </row>
    <row r="7" spans="1:27" ht="15.75" customHeight="1">
      <c r="A7" s="33">
        <v>5</v>
      </c>
      <c r="B7" s="12" t="s">
        <v>180</v>
      </c>
      <c r="C7" s="28"/>
      <c r="D7" s="28"/>
      <c r="E7" s="144"/>
      <c r="F7" s="12"/>
      <c r="G7" s="28"/>
      <c r="H7" s="28"/>
      <c r="I7" s="144"/>
      <c r="J7" s="12"/>
      <c r="K7" s="28"/>
      <c r="L7" s="28"/>
      <c r="M7" s="1"/>
      <c r="N7" s="1"/>
      <c r="O7" s="1"/>
      <c r="P7" s="1"/>
      <c r="Q7" s="1"/>
      <c r="R7" s="1"/>
      <c r="S7" s="1"/>
      <c r="T7" s="1"/>
      <c r="U7" s="1"/>
      <c r="V7" s="1"/>
      <c r="W7" s="1"/>
      <c r="X7" s="1"/>
      <c r="Y7" s="1"/>
      <c r="Z7" s="1"/>
      <c r="AA7" s="1"/>
    </row>
    <row r="8" spans="1:27" ht="15.75" customHeight="1">
      <c r="A8" s="33">
        <v>6</v>
      </c>
      <c r="B8" s="38" t="s">
        <v>181</v>
      </c>
      <c r="C8" s="12">
        <v>5</v>
      </c>
      <c r="D8" s="12" t="s">
        <v>178</v>
      </c>
      <c r="E8" s="144"/>
      <c r="F8" s="38"/>
      <c r="G8" s="12"/>
      <c r="H8" s="12"/>
      <c r="I8" s="144"/>
      <c r="J8" s="38"/>
      <c r="K8" s="12"/>
      <c r="L8" s="12"/>
      <c r="M8" s="1"/>
      <c r="N8" s="1"/>
      <c r="O8" s="1"/>
      <c r="P8" s="1"/>
      <c r="Q8" s="1"/>
      <c r="R8" s="1"/>
      <c r="S8" s="1"/>
      <c r="T8" s="1"/>
      <c r="U8" s="1"/>
      <c r="V8" s="1"/>
      <c r="W8" s="1"/>
      <c r="X8" s="1"/>
      <c r="Y8" s="1"/>
      <c r="Z8" s="1"/>
      <c r="AA8" s="1"/>
    </row>
    <row r="9" spans="1:27" ht="15.75" customHeight="1">
      <c r="A9" s="33">
        <v>7</v>
      </c>
      <c r="B9" s="38" t="s">
        <v>182</v>
      </c>
      <c r="C9" s="12">
        <v>5</v>
      </c>
      <c r="D9" s="12" t="s">
        <v>178</v>
      </c>
      <c r="E9" s="144"/>
      <c r="F9" s="38"/>
      <c r="G9" s="12"/>
      <c r="H9" s="12"/>
      <c r="I9" s="144"/>
      <c r="J9" s="38"/>
      <c r="K9" s="12"/>
      <c r="L9" s="12"/>
      <c r="M9" s="1"/>
      <c r="N9" s="1"/>
      <c r="O9" s="1"/>
      <c r="P9" s="1"/>
      <c r="Q9" s="1"/>
      <c r="R9" s="1"/>
      <c r="S9" s="1"/>
      <c r="T9" s="1"/>
      <c r="U9" s="1"/>
      <c r="V9" s="1"/>
      <c r="W9" s="1"/>
      <c r="X9" s="1"/>
      <c r="Y9" s="1"/>
      <c r="Z9" s="1"/>
      <c r="AA9" s="1"/>
    </row>
    <row r="10" spans="1:27" ht="15.75" customHeight="1">
      <c r="A10" s="33">
        <v>8</v>
      </c>
      <c r="B10" s="38" t="s">
        <v>183</v>
      </c>
      <c r="C10" s="12">
        <v>5</v>
      </c>
      <c r="D10" s="12" t="s">
        <v>178</v>
      </c>
      <c r="E10" s="144"/>
      <c r="F10" s="38"/>
      <c r="G10" s="12"/>
      <c r="H10" s="12"/>
      <c r="I10" s="144"/>
      <c r="J10" s="38"/>
      <c r="K10" s="12"/>
      <c r="L10" s="12"/>
      <c r="M10" s="1"/>
      <c r="N10" s="1"/>
      <c r="O10" s="1"/>
      <c r="P10" s="1"/>
      <c r="Q10" s="1"/>
      <c r="R10" s="1"/>
      <c r="S10" s="1"/>
      <c r="T10" s="1"/>
      <c r="U10" s="1"/>
      <c r="V10" s="1"/>
      <c r="W10" s="1"/>
      <c r="X10" s="1"/>
      <c r="Y10" s="1"/>
      <c r="Z10" s="1"/>
      <c r="AA10" s="1"/>
    </row>
    <row r="11" spans="1:27" ht="15.75" customHeight="1">
      <c r="A11" s="33">
        <v>9</v>
      </c>
      <c r="B11" s="38" t="s">
        <v>184</v>
      </c>
      <c r="C11" s="12">
        <v>5</v>
      </c>
      <c r="D11" s="12" t="s">
        <v>178</v>
      </c>
      <c r="E11" s="144"/>
      <c r="F11" s="38"/>
      <c r="G11" s="12"/>
      <c r="H11" s="12"/>
      <c r="I11" s="144"/>
      <c r="J11" s="38"/>
      <c r="K11" s="12"/>
      <c r="L11" s="12"/>
      <c r="M11" s="1"/>
      <c r="N11" s="1"/>
      <c r="O11" s="1"/>
      <c r="P11" s="1"/>
      <c r="Q11" s="1"/>
      <c r="R11" s="1"/>
      <c r="S11" s="1"/>
      <c r="T11" s="1"/>
      <c r="U11" s="1"/>
      <c r="V11" s="1"/>
      <c r="W11" s="1"/>
      <c r="X11" s="1"/>
      <c r="Y11" s="1"/>
      <c r="Z11" s="1"/>
      <c r="AA11" s="1"/>
    </row>
    <row r="12" spans="1:27" ht="15.75" customHeight="1">
      <c r="A12" s="33">
        <v>10</v>
      </c>
      <c r="B12" s="38" t="s">
        <v>185</v>
      </c>
      <c r="C12" s="12">
        <v>5</v>
      </c>
      <c r="D12" s="12" t="s">
        <v>178</v>
      </c>
      <c r="E12" s="144"/>
      <c r="F12" s="38"/>
      <c r="G12" s="12"/>
      <c r="H12" s="12"/>
      <c r="I12" s="144"/>
      <c r="J12" s="38"/>
      <c r="K12" s="12"/>
      <c r="L12" s="12"/>
      <c r="M12" s="1"/>
      <c r="N12" s="1"/>
      <c r="O12" s="1"/>
      <c r="P12" s="1"/>
      <c r="Q12" s="1"/>
      <c r="R12" s="1"/>
      <c r="S12" s="1"/>
      <c r="T12" s="1"/>
      <c r="U12" s="1"/>
      <c r="V12" s="1"/>
      <c r="W12" s="1"/>
      <c r="X12" s="1"/>
      <c r="Y12" s="1"/>
      <c r="Z12" s="1"/>
      <c r="AA12" s="1"/>
    </row>
    <row r="13" spans="1:27" ht="15.75" customHeight="1">
      <c r="A13" s="33">
        <v>11</v>
      </c>
      <c r="B13" s="38" t="s">
        <v>186</v>
      </c>
      <c r="C13" s="12">
        <v>5</v>
      </c>
      <c r="D13" s="12" t="s">
        <v>178</v>
      </c>
      <c r="E13" s="144"/>
      <c r="F13" s="38"/>
      <c r="G13" s="12"/>
      <c r="H13" s="12"/>
      <c r="I13" s="144"/>
      <c r="J13" s="38"/>
      <c r="K13" s="12"/>
      <c r="L13" s="12"/>
      <c r="M13" s="1"/>
      <c r="N13" s="1"/>
      <c r="O13" s="1"/>
      <c r="P13" s="1"/>
      <c r="Q13" s="1"/>
      <c r="R13" s="1"/>
      <c r="S13" s="1"/>
      <c r="T13" s="1"/>
      <c r="U13" s="1"/>
      <c r="V13" s="1"/>
      <c r="W13" s="1"/>
      <c r="X13" s="1"/>
      <c r="Y13" s="1"/>
      <c r="Z13" s="1"/>
      <c r="AA13" s="1"/>
    </row>
    <row r="14" spans="1:27" ht="15.75" customHeight="1">
      <c r="A14" s="33">
        <v>12</v>
      </c>
      <c r="B14" s="12" t="s">
        <v>187</v>
      </c>
      <c r="C14" s="12">
        <v>5</v>
      </c>
      <c r="D14" s="28"/>
      <c r="E14" s="144"/>
      <c r="F14" s="12"/>
      <c r="G14" s="12"/>
      <c r="H14" s="28"/>
      <c r="I14" s="144"/>
      <c r="J14" s="12"/>
      <c r="K14" s="12"/>
      <c r="L14" s="28"/>
      <c r="M14" s="1"/>
      <c r="N14" s="1"/>
      <c r="O14" s="1"/>
      <c r="P14" s="1"/>
      <c r="Q14" s="1"/>
      <c r="R14" s="1"/>
      <c r="S14" s="1"/>
      <c r="T14" s="1"/>
      <c r="U14" s="1"/>
      <c r="V14" s="1"/>
      <c r="W14" s="1"/>
      <c r="X14" s="1"/>
      <c r="Y14" s="1"/>
      <c r="Z14" s="1"/>
      <c r="AA14" s="1"/>
    </row>
    <row r="15" spans="1:27" ht="15.75" customHeight="1">
      <c r="A15" s="33">
        <v>13</v>
      </c>
      <c r="B15" s="12" t="s">
        <v>188</v>
      </c>
      <c r="C15" s="12">
        <v>10</v>
      </c>
      <c r="D15" s="12" t="s">
        <v>82</v>
      </c>
      <c r="E15" s="144"/>
      <c r="F15" s="12"/>
      <c r="G15" s="12"/>
      <c r="H15" s="12"/>
      <c r="I15" s="144"/>
      <c r="J15" s="12"/>
      <c r="K15" s="12"/>
      <c r="L15" s="12"/>
      <c r="M15" s="1"/>
      <c r="N15" s="1"/>
      <c r="O15" s="1"/>
      <c r="P15" s="1"/>
      <c r="Q15" s="1"/>
      <c r="R15" s="1"/>
      <c r="S15" s="1"/>
      <c r="T15" s="1"/>
      <c r="U15" s="1"/>
      <c r="V15" s="1"/>
      <c r="W15" s="1"/>
      <c r="X15" s="1"/>
      <c r="Y15" s="1"/>
      <c r="Z15" s="1"/>
      <c r="AA15" s="1"/>
    </row>
    <row r="16" spans="1:27" ht="15.75" customHeight="1">
      <c r="A16" s="33">
        <v>14</v>
      </c>
      <c r="B16" s="12" t="s">
        <v>189</v>
      </c>
      <c r="C16" s="12">
        <v>25</v>
      </c>
      <c r="D16" s="12" t="s">
        <v>82</v>
      </c>
      <c r="E16" s="144"/>
      <c r="F16" s="12"/>
      <c r="G16" s="12"/>
      <c r="H16" s="12"/>
      <c r="I16" s="144"/>
      <c r="J16" s="12"/>
      <c r="K16" s="12"/>
      <c r="L16" s="12"/>
      <c r="M16" s="1"/>
      <c r="N16" s="1"/>
      <c r="O16" s="1"/>
      <c r="P16" s="1"/>
      <c r="Q16" s="1"/>
      <c r="R16" s="1"/>
      <c r="S16" s="1"/>
      <c r="T16" s="1"/>
      <c r="U16" s="1"/>
      <c r="V16" s="1"/>
      <c r="W16" s="1"/>
      <c r="X16" s="1"/>
      <c r="Y16" s="1"/>
      <c r="Z16" s="1"/>
      <c r="AA16" s="1"/>
    </row>
    <row r="17" spans="1:27" ht="15.75" customHeight="1">
      <c r="A17" s="33">
        <v>15</v>
      </c>
      <c r="B17" s="12" t="s">
        <v>190</v>
      </c>
      <c r="C17" s="12">
        <v>15</v>
      </c>
      <c r="D17" s="12" t="s">
        <v>82</v>
      </c>
      <c r="E17" s="144"/>
      <c r="F17" s="12"/>
      <c r="G17" s="12"/>
      <c r="H17" s="12"/>
      <c r="I17" s="144"/>
      <c r="J17" s="12"/>
      <c r="K17" s="12"/>
      <c r="L17" s="12"/>
      <c r="M17" s="1"/>
      <c r="N17" s="1"/>
      <c r="O17" s="1"/>
      <c r="P17" s="1"/>
      <c r="Q17" s="1"/>
      <c r="R17" s="1"/>
      <c r="S17" s="1"/>
      <c r="T17" s="1"/>
      <c r="U17" s="1"/>
      <c r="V17" s="1"/>
      <c r="W17" s="1"/>
      <c r="X17" s="1"/>
      <c r="Y17" s="1"/>
      <c r="Z17" s="1"/>
      <c r="AA17" s="1"/>
    </row>
    <row r="18" spans="1:27" ht="15.75" customHeight="1">
      <c r="A18" s="33">
        <v>16</v>
      </c>
      <c r="B18" s="12" t="s">
        <v>191</v>
      </c>
      <c r="C18" s="12">
        <v>15</v>
      </c>
      <c r="D18" s="12" t="s">
        <v>82</v>
      </c>
      <c r="E18" s="144"/>
      <c r="F18" s="12"/>
      <c r="G18" s="12"/>
      <c r="H18" s="12"/>
      <c r="I18" s="144"/>
      <c r="J18" s="12"/>
      <c r="K18" s="12"/>
      <c r="L18" s="12"/>
      <c r="M18" s="1"/>
      <c r="N18" s="1"/>
      <c r="O18" s="1"/>
      <c r="P18" s="1"/>
      <c r="Q18" s="1"/>
      <c r="R18" s="1"/>
      <c r="S18" s="1"/>
      <c r="T18" s="1"/>
      <c r="U18" s="1"/>
      <c r="V18" s="1"/>
      <c r="W18" s="1"/>
      <c r="X18" s="1"/>
      <c r="Y18" s="1"/>
      <c r="Z18" s="1"/>
      <c r="AA18" s="1"/>
    </row>
    <row r="19" spans="1:27" ht="15.75" customHeight="1">
      <c r="A19" s="33">
        <v>17</v>
      </c>
      <c r="B19" s="12" t="s">
        <v>192</v>
      </c>
      <c r="C19" s="12">
        <v>15</v>
      </c>
      <c r="D19" s="12" t="s">
        <v>82</v>
      </c>
      <c r="E19" s="144"/>
      <c r="F19" s="12"/>
      <c r="G19" s="12"/>
      <c r="H19" s="12"/>
      <c r="I19" s="144"/>
      <c r="J19" s="12"/>
      <c r="K19" s="12"/>
      <c r="L19" s="12"/>
      <c r="M19" s="1"/>
      <c r="N19" s="1"/>
      <c r="O19" s="1"/>
      <c r="P19" s="1"/>
      <c r="Q19" s="1"/>
      <c r="R19" s="1"/>
      <c r="S19" s="1"/>
      <c r="T19" s="1"/>
      <c r="U19" s="1"/>
      <c r="V19" s="1"/>
      <c r="W19" s="1"/>
      <c r="X19" s="1"/>
      <c r="Y19" s="1"/>
      <c r="Z19" s="1"/>
      <c r="AA19" s="1"/>
    </row>
    <row r="20" spans="1:27" ht="15.75" customHeight="1">
      <c r="A20" s="1"/>
      <c r="B20" s="12" t="s">
        <v>193</v>
      </c>
      <c r="C20" s="28">
        <f>SUM(C3:C19)</f>
        <v>180</v>
      </c>
      <c r="D20" s="28"/>
      <c r="E20" s="144"/>
      <c r="F20" s="12"/>
      <c r="G20" s="28"/>
      <c r="H20" s="28"/>
      <c r="I20" s="144"/>
      <c r="J20" s="12"/>
      <c r="K20" s="28"/>
      <c r="L20" s="28"/>
      <c r="M20" s="1"/>
      <c r="N20" s="1"/>
      <c r="O20" s="1"/>
      <c r="P20" s="1"/>
      <c r="Q20" s="1"/>
      <c r="R20" s="1"/>
      <c r="S20" s="1"/>
      <c r="T20" s="1"/>
      <c r="U20" s="1"/>
      <c r="V20" s="1"/>
      <c r="W20" s="1"/>
      <c r="X20" s="1"/>
      <c r="Y20" s="1"/>
      <c r="Z20" s="1"/>
      <c r="AA20" s="1"/>
    </row>
    <row r="21" spans="1:27"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sheetData>
  <mergeCells count="5">
    <mergeCell ref="B1:D1"/>
    <mergeCell ref="E1:E20"/>
    <mergeCell ref="F1:H1"/>
    <mergeCell ref="I1:I20"/>
    <mergeCell ref="J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5"/>
  <sheetViews>
    <sheetView workbookViewId="0"/>
  </sheetViews>
  <sheetFormatPr baseColWidth="10" defaultColWidth="14.42578125" defaultRowHeight="15.75" customHeight="1"/>
  <cols>
    <col min="1" max="2" width="31.42578125" customWidth="1"/>
  </cols>
  <sheetData>
    <row r="1" spans="1:5" ht="15.75" customHeight="1">
      <c r="A1" s="41" t="s">
        <v>194</v>
      </c>
      <c r="B1" s="41" t="s">
        <v>195</v>
      </c>
      <c r="C1" s="41" t="s">
        <v>196</v>
      </c>
      <c r="D1" s="41" t="s">
        <v>197</v>
      </c>
      <c r="E1" s="41" t="s">
        <v>198</v>
      </c>
    </row>
    <row r="2" spans="1:5" ht="15.75" customHeight="1">
      <c r="A2" s="42" t="s">
        <v>5</v>
      </c>
      <c r="B2" s="43" t="s">
        <v>199</v>
      </c>
      <c r="C2" s="44">
        <v>19</v>
      </c>
      <c r="D2" s="45">
        <v>44433</v>
      </c>
      <c r="E2" s="45">
        <v>44437</v>
      </c>
    </row>
    <row r="3" spans="1:5" ht="15.75" customHeight="1">
      <c r="A3" s="46" t="s">
        <v>7</v>
      </c>
      <c r="B3" s="47" t="s">
        <v>200</v>
      </c>
      <c r="C3" s="44">
        <v>21</v>
      </c>
      <c r="D3" s="45">
        <v>44440</v>
      </c>
      <c r="E3" s="45">
        <v>44444</v>
      </c>
    </row>
    <row r="4" spans="1:5" ht="15.75" customHeight="1">
      <c r="A4" s="46" t="s">
        <v>9</v>
      </c>
      <c r="B4" s="47" t="s">
        <v>201</v>
      </c>
      <c r="C4" s="44">
        <v>26</v>
      </c>
      <c r="D4" s="45">
        <v>44460</v>
      </c>
      <c r="E4" s="45">
        <v>44465</v>
      </c>
    </row>
    <row r="5" spans="1:5" ht="15.75" customHeight="1">
      <c r="A5" s="48" t="s">
        <v>11</v>
      </c>
      <c r="B5" s="42" t="s">
        <v>202</v>
      </c>
      <c r="C5" s="44">
        <v>30</v>
      </c>
      <c r="D5" s="45">
        <v>44474</v>
      </c>
      <c r="E5" s="45">
        <v>44479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30"/>
  <sheetViews>
    <sheetView workbookViewId="0"/>
  </sheetViews>
  <sheetFormatPr baseColWidth="10" defaultColWidth="14.42578125" defaultRowHeight="15.75" customHeight="1"/>
  <cols>
    <col min="1" max="1" width="2.140625" customWidth="1"/>
    <col min="3" max="3" width="26.28515625" customWidth="1"/>
  </cols>
  <sheetData>
    <row r="1" spans="1:8" ht="15.75" customHeight="1">
      <c r="C1" s="49" t="s">
        <v>121</v>
      </c>
    </row>
    <row r="2" spans="1:8" ht="15.75" customHeight="1">
      <c r="C2" s="49" t="s">
        <v>203</v>
      </c>
    </row>
    <row r="3" spans="1:8" ht="15.75" customHeight="1">
      <c r="C3" s="49" t="s">
        <v>204</v>
      </c>
    </row>
    <row r="4" spans="1:8" ht="15.75" customHeight="1">
      <c r="C4" s="49" t="s">
        <v>205</v>
      </c>
    </row>
    <row r="5" spans="1:8" ht="15.75" customHeight="1">
      <c r="C5" s="49" t="s">
        <v>206</v>
      </c>
    </row>
    <row r="6" spans="1:8" ht="15.75" customHeight="1">
      <c r="C6" s="49" t="s">
        <v>207</v>
      </c>
    </row>
    <row r="7" spans="1:8" ht="15.75" customHeight="1">
      <c r="C7" s="49" t="s">
        <v>208</v>
      </c>
    </row>
    <row r="8" spans="1:8" ht="15.75" customHeight="1">
      <c r="C8" s="50" t="s">
        <v>209</v>
      </c>
    </row>
    <row r="9" spans="1:8" ht="15.75" customHeight="1">
      <c r="C9" s="49" t="s">
        <v>210</v>
      </c>
    </row>
    <row r="10" spans="1:8" ht="15.75" customHeight="1">
      <c r="C10" s="49" t="s">
        <v>211</v>
      </c>
    </row>
    <row r="14" spans="1:8" ht="15.75" customHeight="1">
      <c r="A14" s="51" t="s">
        <v>136</v>
      </c>
      <c r="B14" s="52"/>
      <c r="C14" s="53" t="s">
        <v>51</v>
      </c>
      <c r="D14" s="52"/>
      <c r="E14" s="53" t="s">
        <v>212</v>
      </c>
      <c r="F14" s="53" t="s">
        <v>213</v>
      </c>
      <c r="G14" s="52" t="s">
        <v>214</v>
      </c>
      <c r="H14" s="54"/>
    </row>
    <row r="15" spans="1:8" ht="15.75" customHeight="1">
      <c r="A15" s="55"/>
      <c r="B15" s="55"/>
      <c r="C15" s="55" t="s">
        <v>61</v>
      </c>
      <c r="D15" s="56" t="s">
        <v>215</v>
      </c>
      <c r="E15" s="55" t="s">
        <v>216</v>
      </c>
      <c r="F15" s="55" t="s">
        <v>217</v>
      </c>
      <c r="G15" s="55">
        <v>3144792458</v>
      </c>
      <c r="H15" s="55"/>
    </row>
    <row r="16" spans="1:8" ht="15.75" customHeight="1">
      <c r="A16" s="55"/>
      <c r="B16" s="55"/>
      <c r="C16" s="55" t="s">
        <v>218</v>
      </c>
      <c r="D16" s="56" t="s">
        <v>215</v>
      </c>
      <c r="E16" s="55" t="s">
        <v>219</v>
      </c>
      <c r="F16" s="55" t="s">
        <v>220</v>
      </c>
      <c r="G16" s="55">
        <v>3202740669</v>
      </c>
      <c r="H16" s="55"/>
    </row>
    <row r="17" spans="1:8" ht="15.75" customHeight="1">
      <c r="A17" s="57"/>
      <c r="B17" s="57"/>
      <c r="C17" s="57"/>
      <c r="D17" s="57"/>
      <c r="E17" s="57"/>
      <c r="F17" s="57"/>
      <c r="G17" s="57"/>
      <c r="H17" s="57"/>
    </row>
    <row r="18" spans="1:8">
      <c r="A18" s="55"/>
      <c r="B18" s="55"/>
      <c r="C18" s="58" t="s">
        <v>221</v>
      </c>
      <c r="D18" s="55"/>
      <c r="E18" s="55"/>
      <c r="F18" s="55"/>
      <c r="G18" s="55"/>
      <c r="H18" s="55"/>
    </row>
    <row r="19" spans="1:8" ht="15.75" customHeight="1">
      <c r="A19" s="52" t="s">
        <v>136</v>
      </c>
      <c r="B19" s="52"/>
      <c r="C19" s="53" t="s">
        <v>51</v>
      </c>
      <c r="D19" s="52"/>
      <c r="E19" s="53" t="s">
        <v>212</v>
      </c>
      <c r="F19" s="53" t="s">
        <v>213</v>
      </c>
      <c r="G19" s="52" t="s">
        <v>214</v>
      </c>
      <c r="H19" s="54"/>
    </row>
    <row r="20" spans="1:8" ht="15.75" customHeight="1">
      <c r="A20" s="59">
        <v>1</v>
      </c>
      <c r="B20" s="55"/>
      <c r="C20" s="55" t="s">
        <v>222</v>
      </c>
      <c r="D20" s="56" t="s">
        <v>215</v>
      </c>
      <c r="E20" s="55" t="s">
        <v>223</v>
      </c>
      <c r="F20" s="55"/>
      <c r="G20" s="55">
        <v>3105538576</v>
      </c>
      <c r="H20" s="55" t="s">
        <v>224</v>
      </c>
    </row>
    <row r="21" spans="1:8" ht="15.75" customHeight="1">
      <c r="A21" s="59">
        <f t="shared" ref="A21:A27" si="0">SUM(A20+1)</f>
        <v>2</v>
      </c>
      <c r="B21" s="55"/>
      <c r="C21" s="55" t="s">
        <v>225</v>
      </c>
      <c r="D21" s="56" t="s">
        <v>215</v>
      </c>
      <c r="E21" s="55" t="s">
        <v>226</v>
      </c>
      <c r="F21" s="55"/>
      <c r="G21" s="55">
        <v>3016252610</v>
      </c>
      <c r="H21" s="55"/>
    </row>
    <row r="22" spans="1:8" ht="15.75" customHeight="1">
      <c r="A22" s="59">
        <f t="shared" si="0"/>
        <v>3</v>
      </c>
      <c r="B22" s="55"/>
      <c r="C22" s="55" t="s">
        <v>227</v>
      </c>
      <c r="D22" s="56" t="s">
        <v>215</v>
      </c>
      <c r="E22" s="55" t="s">
        <v>228</v>
      </c>
      <c r="F22" s="55"/>
      <c r="G22" s="55">
        <v>3014870542</v>
      </c>
      <c r="H22" s="55"/>
    </row>
    <row r="23" spans="1:8" ht="15.75" customHeight="1">
      <c r="A23" s="59">
        <f t="shared" si="0"/>
        <v>4</v>
      </c>
      <c r="B23" s="55"/>
      <c r="C23" s="55" t="s">
        <v>229</v>
      </c>
      <c r="D23" s="56" t="s">
        <v>215</v>
      </c>
      <c r="E23" s="55" t="s">
        <v>230</v>
      </c>
      <c r="F23" s="55"/>
      <c r="G23" s="55">
        <v>3173661439</v>
      </c>
      <c r="H23" s="55"/>
    </row>
    <row r="24" spans="1:8" ht="15.75" customHeight="1">
      <c r="A24" s="59">
        <f t="shared" si="0"/>
        <v>5</v>
      </c>
      <c r="B24" s="55"/>
      <c r="C24" s="55" t="s">
        <v>231</v>
      </c>
      <c r="D24" s="56" t="s">
        <v>215</v>
      </c>
      <c r="E24" s="55" t="s">
        <v>232</v>
      </c>
      <c r="F24" s="55"/>
      <c r="G24" s="55">
        <v>3219312718</v>
      </c>
      <c r="H24" s="55"/>
    </row>
    <row r="25" spans="1:8" ht="15.75" customHeight="1">
      <c r="A25" s="59">
        <f t="shared" si="0"/>
        <v>6</v>
      </c>
      <c r="B25" s="55"/>
      <c r="C25" s="55" t="s">
        <v>233</v>
      </c>
      <c r="D25" s="56" t="s">
        <v>215</v>
      </c>
      <c r="E25" s="55" t="s">
        <v>234</v>
      </c>
      <c r="F25" s="55" t="s">
        <v>235</v>
      </c>
      <c r="G25" s="55">
        <v>5215554334804</v>
      </c>
      <c r="H25" s="55" t="s">
        <v>236</v>
      </c>
    </row>
    <row r="26" spans="1:8" ht="15.75" customHeight="1">
      <c r="A26" s="60">
        <f t="shared" si="0"/>
        <v>7</v>
      </c>
      <c r="B26" s="61" t="s">
        <v>237</v>
      </c>
      <c r="C26" s="62" t="s">
        <v>238</v>
      </c>
      <c r="D26" s="63" t="s">
        <v>215</v>
      </c>
      <c r="E26" s="62" t="s">
        <v>239</v>
      </c>
      <c r="F26" s="55"/>
      <c r="G26" s="61">
        <v>3118867125</v>
      </c>
      <c r="H26" s="55"/>
    </row>
    <row r="27" spans="1:8" ht="15.75" customHeight="1">
      <c r="A27" s="60">
        <f t="shared" si="0"/>
        <v>8</v>
      </c>
      <c r="B27" s="61" t="s">
        <v>237</v>
      </c>
      <c r="C27" s="62" t="s">
        <v>240</v>
      </c>
      <c r="D27" s="63" t="s">
        <v>215</v>
      </c>
      <c r="E27" s="62" t="s">
        <v>241</v>
      </c>
      <c r="F27" s="55"/>
      <c r="G27" s="61">
        <v>3023189717</v>
      </c>
      <c r="H27" s="61" t="s">
        <v>224</v>
      </c>
    </row>
    <row r="28" spans="1:8" ht="15.75" customHeight="1">
      <c r="A28" s="60">
        <v>9</v>
      </c>
      <c r="B28" s="61" t="s">
        <v>237</v>
      </c>
      <c r="C28" s="62" t="s">
        <v>242</v>
      </c>
      <c r="D28" s="63" t="s">
        <v>215</v>
      </c>
      <c r="E28" s="62" t="s">
        <v>243</v>
      </c>
      <c r="F28" s="55"/>
      <c r="G28" s="61">
        <v>51943653509</v>
      </c>
      <c r="H28" s="61" t="s">
        <v>244</v>
      </c>
    </row>
    <row r="29" spans="1:8" ht="15.75" customHeight="1">
      <c r="A29" s="64"/>
      <c r="B29" s="64"/>
      <c r="C29" s="64"/>
      <c r="D29" s="64"/>
      <c r="E29" s="64"/>
      <c r="F29" s="64"/>
      <c r="G29" s="64"/>
      <c r="H29" s="64"/>
    </row>
    <row r="30" spans="1:8" ht="15.75" customHeight="1">
      <c r="A30" s="64"/>
      <c r="B30" s="64"/>
      <c r="C30" s="64"/>
      <c r="D30" s="64"/>
      <c r="E30" s="64"/>
      <c r="F30" s="64"/>
      <c r="G30" s="64"/>
      <c r="H30" s="64"/>
    </row>
  </sheetData>
  <hyperlinks>
    <hyperlink ref="D15" r:id="rId1" xr:uid="{00000000-0004-0000-0700-000000000000}"/>
    <hyperlink ref="D16" r:id="rId2" xr:uid="{00000000-0004-0000-0700-000001000000}"/>
    <hyperlink ref="D20" r:id="rId3" xr:uid="{00000000-0004-0000-0700-000002000000}"/>
    <hyperlink ref="D21" r:id="rId4" xr:uid="{00000000-0004-0000-0700-000003000000}"/>
    <hyperlink ref="D22" r:id="rId5" xr:uid="{00000000-0004-0000-0700-000004000000}"/>
    <hyperlink ref="D23" r:id="rId6" xr:uid="{00000000-0004-0000-0700-000005000000}"/>
    <hyperlink ref="D24" r:id="rId7" xr:uid="{00000000-0004-0000-0700-000006000000}"/>
    <hyperlink ref="D25" r:id="rId8" xr:uid="{00000000-0004-0000-0700-000007000000}"/>
    <hyperlink ref="D26" r:id="rId9" xr:uid="{00000000-0004-0000-0700-000008000000}"/>
    <hyperlink ref="D27" r:id="rId10" xr:uid="{00000000-0004-0000-0700-000009000000}"/>
    <hyperlink ref="D28" r:id="rId11" xr:uid="{00000000-0004-0000-0700-00000A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
  <sheetViews>
    <sheetView workbookViewId="0"/>
  </sheetViews>
  <sheetFormatPr baseColWidth="10" defaultColWidth="14.42578125" defaultRowHeig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vt:lpstr>
      <vt:lpstr>Calend</vt:lpstr>
      <vt:lpstr>Ctr-BC</vt:lpstr>
      <vt:lpstr>AgenDiaBC</vt:lpstr>
      <vt:lpstr>AgenDiaAD</vt:lpstr>
      <vt:lpstr>ActEval</vt:lpstr>
      <vt:lpstr>Talleristas</vt:lpstr>
      <vt:lpstr>Cred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Alexandra Hernández M</cp:lastModifiedBy>
  <cp:lastPrinted>2021-08-24T23:54:11Z</cp:lastPrinted>
  <dcterms:created xsi:type="dcterms:W3CDTF">2021-08-20T20:38:28Z</dcterms:created>
  <dcterms:modified xsi:type="dcterms:W3CDTF">2021-08-30T16:51:34Z</dcterms:modified>
</cp:coreProperties>
</file>